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dget\2022-2023\"/>
    </mc:Choice>
  </mc:AlternateContent>
  <xr:revisionPtr revIDLastSave="0" documentId="13_ncr:1_{FEDA9366-62F9-4E0C-9F2A-61A09ED8C579}" xr6:coauthVersionLast="47" xr6:coauthVersionMax="47" xr10:uidLastSave="{00000000-0000-0000-0000-000000000000}"/>
  <bookViews>
    <workbookView xWindow="0" yWindow="1215" windowWidth="27000" windowHeight="14235" xr2:uid="{A70F2F25-90CC-4F2E-9B78-3FA8ED5C81BA}"/>
  </bookViews>
  <sheets>
    <sheet name="BudgetReport" sheetId="2" r:id="rId1"/>
    <sheet name="Sheet1" sheetId="1" r:id="rId2"/>
  </sheets>
  <definedNames>
    <definedName name="_xlnm.Print_Area" localSheetId="0">BudgetReport!$A$1:$I$466</definedName>
    <definedName name="_xlnm.Print_Titles" localSheetId="0">BudgetReport!$1:$6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2" i="2" l="1"/>
  <c r="C184" i="2" s="1"/>
  <c r="C186" i="2" s="1"/>
  <c r="C453" i="2"/>
  <c r="C455" i="2" s="1"/>
  <c r="C443" i="2"/>
  <c r="C445" i="2" s="1"/>
  <c r="C322" i="2"/>
  <c r="C457" i="2" l="1"/>
  <c r="C459" i="2" s="1"/>
</calcChain>
</file>

<file path=xl/sharedStrings.xml><?xml version="1.0" encoding="utf-8"?>
<sst xmlns="http://schemas.openxmlformats.org/spreadsheetml/2006/main" count="585" uniqueCount="382">
  <si>
    <t xml:space="preserve">                                                                _x000D_                                                                  </t>
  </si>
  <si>
    <t/>
  </si>
  <si>
    <t>GL NUMBER</t>
  </si>
  <si>
    <t>DESCRIPTION</t>
  </si>
  <si>
    <t>2022-23</t>
  </si>
  <si>
    <t>RECOMMENDED</t>
  </si>
  <si>
    <t>BUDGET</t>
  </si>
  <si>
    <t>2021-22</t>
  </si>
  <si>
    <t>AMENDED</t>
  </si>
  <si>
    <t>ACTIVITY</t>
  </si>
  <si>
    <t>ORIGINAL</t>
  </si>
  <si>
    <t>2020-21</t>
  </si>
  <si>
    <t>ESTIMATED REVENUES</t>
  </si>
  <si>
    <t>Dept 000</t>
  </si>
  <si>
    <t>101-000-402.000</t>
  </si>
  <si>
    <t>CURRENT PROPERTY TAXES</t>
  </si>
  <si>
    <t>101-000-412.000</t>
  </si>
  <si>
    <t>PERSONAL PROP TAXES</t>
  </si>
  <si>
    <t>101-000-420.000</t>
  </si>
  <si>
    <t>DELQUENT PERS PROP TAX</t>
  </si>
  <si>
    <t>101-000-445.020</t>
  </si>
  <si>
    <t>PENALTIES&amp; INTEREST</t>
  </si>
  <si>
    <t>101-000-447.000</t>
  </si>
  <si>
    <t>ADMINISTRATIVE FEE 1%</t>
  </si>
  <si>
    <t>101-000-448.000</t>
  </si>
  <si>
    <t>CABLE TV FEE</t>
  </si>
  <si>
    <t>101-000-465.000</t>
  </si>
  <si>
    <t>PASSPORT FEES</t>
  </si>
  <si>
    <t>101-000-574.000</t>
  </si>
  <si>
    <t>ST SHARED SALES TAX</t>
  </si>
  <si>
    <t>101-000-577.000</t>
  </si>
  <si>
    <t>SWAMP TAX</t>
  </si>
  <si>
    <t>101-000-602.000</t>
  </si>
  <si>
    <t>GRANTS</t>
  </si>
  <si>
    <t>101-000-602.004</t>
  </si>
  <si>
    <t>ENDOWMENT</t>
  </si>
  <si>
    <t>101-000-607.000</t>
  </si>
  <si>
    <t>CHARGES FOR SERVICES</t>
  </si>
  <si>
    <t>101-000-608.001</t>
  </si>
  <si>
    <t>Zoning Fees</t>
  </si>
  <si>
    <t>101-000-610.000</t>
  </si>
  <si>
    <t>Revenues for Escrow Account</t>
  </si>
  <si>
    <t>101-000-631.000</t>
  </si>
  <si>
    <t>CONS INDUSTRY ANNUAL MAINT FE</t>
  </si>
  <si>
    <t>101-000-665.000</t>
  </si>
  <si>
    <t>INTEREST ON INVESTMENTS</t>
  </si>
  <si>
    <t>101-000-665.001</t>
  </si>
  <si>
    <t>INTEREST SEPTAGE RECEIVED</t>
  </si>
  <si>
    <t>101-000-667.000</t>
  </si>
  <si>
    <t>RENT-PARKS</t>
  </si>
  <si>
    <t>101-000-671.000</t>
  </si>
  <si>
    <t>MISC REVENUES</t>
  </si>
  <si>
    <t>101-000-671.010</t>
  </si>
  <si>
    <t>CIVIL INFRACTION FEES</t>
  </si>
  <si>
    <t>101-000-676.000</t>
  </si>
  <si>
    <t>REIMBURSEMENTS</t>
  </si>
  <si>
    <t xml:space="preserve">  Totals for dept 000 - </t>
  </si>
  <si>
    <t>TOTAL ESTIMATED REVENUES</t>
  </si>
  <si>
    <t>APPROPRIATIONS</t>
  </si>
  <si>
    <t>101-000-465.001</t>
  </si>
  <si>
    <t>POSTAGE FOR PASSPORTS</t>
  </si>
  <si>
    <t>101-000-992.000</t>
  </si>
  <si>
    <t>CONTINGENCY</t>
  </si>
  <si>
    <t>101-000-994.000</t>
  </si>
  <si>
    <t>TC TALUS CONTRACT SERVICES</t>
  </si>
  <si>
    <t>101-000-997.300</t>
  </si>
  <si>
    <t>FOURTH OF JULY FIREWORKS</t>
  </si>
  <si>
    <t>101-000-998.000</t>
  </si>
  <si>
    <t>GT COUNTY ROAD COMMISION TART</t>
  </si>
  <si>
    <t>101-000-999.000</t>
  </si>
  <si>
    <t>TRANSFER TO OTHER FUNDS</t>
  </si>
  <si>
    <t>Dept 101 - TOWNSHIP BOARD OF TRUSTEES</t>
  </si>
  <si>
    <t>101-101-702.000</t>
  </si>
  <si>
    <t>SALARIES</t>
  </si>
  <si>
    <t>101-101-703.001</t>
  </si>
  <si>
    <t>SECRETARY</t>
  </si>
  <si>
    <t>101-101-705.001</t>
  </si>
  <si>
    <t>PER DIEM TRUSTEES</t>
  </si>
  <si>
    <t>101-101-714.000</t>
  </si>
  <si>
    <t>FICA LOCAL SHARE</t>
  </si>
  <si>
    <t>101-101-726.000</t>
  </si>
  <si>
    <t>SUPPLIES &amp; POSTAGE</t>
  </si>
  <si>
    <t>101-101-801.000</t>
  </si>
  <si>
    <t>ACCOUNTING &amp; AUDIT</t>
  </si>
  <si>
    <t>101-101-801.001</t>
  </si>
  <si>
    <t>INTERNAL ACCOUNTANT</t>
  </si>
  <si>
    <t>101-101-802.001</t>
  </si>
  <si>
    <t>ATTORNEY SERVICES LITIGATION</t>
  </si>
  <si>
    <t>101-101-802.002</t>
  </si>
  <si>
    <t>ATTORNEY SERVICES</t>
  </si>
  <si>
    <t>101-101-802.005</t>
  </si>
  <si>
    <t>CONTRACTED COMMUNITY SERVICES</t>
  </si>
  <si>
    <t>101-101-803.003</t>
  </si>
  <si>
    <t>ENGINEERING SERVICES</t>
  </si>
  <si>
    <t>101-101-804.000</t>
  </si>
  <si>
    <t>SOFTWARE SUPPORT &amp;  PROCESSIN</t>
  </si>
  <si>
    <t>101-101-804.001</t>
  </si>
  <si>
    <t>BSA SOFTWARE SUPPORT</t>
  </si>
  <si>
    <t>101-101-860.000</t>
  </si>
  <si>
    <t>TRAVEL &amp; MILEAGE</t>
  </si>
  <si>
    <t>101-101-874.000</t>
  </si>
  <si>
    <t>RETIREMENT/PENSION</t>
  </si>
  <si>
    <t>101-101-900.000</t>
  </si>
  <si>
    <t>PUBLICATIONS</t>
  </si>
  <si>
    <t>101-101-910.000</t>
  </si>
  <si>
    <t>INSURANCE</t>
  </si>
  <si>
    <t>101-101-958.000</t>
  </si>
  <si>
    <t>EDUCATION/TRAINING/CONVENTION</t>
  </si>
  <si>
    <t>101-101-960.000</t>
  </si>
  <si>
    <t>dues subcriptions</t>
  </si>
  <si>
    <t xml:space="preserve">  Totals for dept 101 - TOWNSHIP BOARD OF TRUSTEES</t>
  </si>
  <si>
    <t>Dept 171 - SUPERVISOR EXPENDITURES</t>
  </si>
  <si>
    <t>101-171-702.000</t>
  </si>
  <si>
    <t>101-171-714.000</t>
  </si>
  <si>
    <t>101-171-726.000</t>
  </si>
  <si>
    <t>101-171-860.000</t>
  </si>
  <si>
    <t>101-171-874.000</t>
  </si>
  <si>
    <t>101-171-910.000</t>
  </si>
  <si>
    <t>101-171-958.000</t>
  </si>
  <si>
    <t xml:space="preserve">  Totals for dept 171 - SUPERVISOR EXPENDITURES</t>
  </si>
  <si>
    <t>Dept 191 - ELECTION EXPENDITURES</t>
  </si>
  <si>
    <t>101-191-702.000</t>
  </si>
  <si>
    <t>101-191-714.000</t>
  </si>
  <si>
    <t>101-191-726.000</t>
  </si>
  <si>
    <t>101-191-874.000</t>
  </si>
  <si>
    <t>101-191-900.000</t>
  </si>
  <si>
    <t xml:space="preserve">  Totals for dept 191 - ELECTION EXPENDITURES</t>
  </si>
  <si>
    <t>Dept 209 - ASSESSOR'S EXPENDITURES</t>
  </si>
  <si>
    <t>101-209-702.000</t>
  </si>
  <si>
    <t>101-209-714.000</t>
  </si>
  <si>
    <t>101-209-726.000</t>
  </si>
  <si>
    <t>101-209-803.002</t>
  </si>
  <si>
    <t>ASSESSING CONTRACT SERVICES</t>
  </si>
  <si>
    <t>101-209-803.004</t>
  </si>
  <si>
    <t>ASSESSOR'S EVALUATION SERVICES</t>
  </si>
  <si>
    <t xml:space="preserve">  Totals for dept 209 - ASSESSOR'S EXPENDITURES</t>
  </si>
  <si>
    <t>Dept 215 - CLERK'S EXPENDITURES</t>
  </si>
  <si>
    <t>101-215-702.000</t>
  </si>
  <si>
    <t>101-215-703.000</t>
  </si>
  <si>
    <t>WAGES DEPUTY/SEC/PRT TIME</t>
  </si>
  <si>
    <t>101-215-714.000</t>
  </si>
  <si>
    <t>101-215-726.000</t>
  </si>
  <si>
    <t>101-215-860.000</t>
  </si>
  <si>
    <t>101-215-874.000</t>
  </si>
  <si>
    <t>101-215-910.000</t>
  </si>
  <si>
    <t>101-215-958.000</t>
  </si>
  <si>
    <t xml:space="preserve">  Totals for dept 215 - CLERK'S EXPENDITURES</t>
  </si>
  <si>
    <t>Dept 247 - BOARD OF REVIEW</t>
  </si>
  <si>
    <t>101-247-702.000</t>
  </si>
  <si>
    <t>101-247-714.000</t>
  </si>
  <si>
    <t>101-247-900.000</t>
  </si>
  <si>
    <t>101-247-956.000</t>
  </si>
  <si>
    <t>MISCELLANEOUS</t>
  </si>
  <si>
    <t>101-247-958.000</t>
  </si>
  <si>
    <t>EDUCATION/TRAINING/CONVENTIONS</t>
  </si>
  <si>
    <t xml:space="preserve">  Totals for dept 247 - BOARD OF REVIEW</t>
  </si>
  <si>
    <t>Dept 253 - TREASURER'S EXPENDITURES</t>
  </si>
  <si>
    <t>101-253-702.000</t>
  </si>
  <si>
    <t>101-253-703.000</t>
  </si>
  <si>
    <t>101-253-714.000</t>
  </si>
  <si>
    <t>101-253-726.000</t>
  </si>
  <si>
    <t>101-253-860.000</t>
  </si>
  <si>
    <t>101-253-874.000</t>
  </si>
  <si>
    <t>101-253-910.000</t>
  </si>
  <si>
    <t>101-253-958.000</t>
  </si>
  <si>
    <t xml:space="preserve">  Totals for dept 253 - TREASURER'S EXPENDITURES</t>
  </si>
  <si>
    <t>Dept 265 - TOWNHALL EXPENDITURES</t>
  </si>
  <si>
    <t>101-265-726.000</t>
  </si>
  <si>
    <t>101-265-851.000</t>
  </si>
  <si>
    <t>CABLE INTERNET SERVICES</t>
  </si>
  <si>
    <t>101-265-920.000</t>
  </si>
  <si>
    <t>ELECTRIC UTILITIES TOWNHALL</t>
  </si>
  <si>
    <t>101-265-921.000</t>
  </si>
  <si>
    <t>STREET LIGHTS</t>
  </si>
  <si>
    <t>101-265-922.000</t>
  </si>
  <si>
    <t>DTE GAS</t>
  </si>
  <si>
    <t>101-265-923.000</t>
  </si>
  <si>
    <t>SEWER TOWNSHIP HALL</t>
  </si>
  <si>
    <t>101-265-930.000</t>
  </si>
  <si>
    <t>REPAIRS &amp; MAINT</t>
  </si>
  <si>
    <t>101-265-970.000</t>
  </si>
  <si>
    <t>CAPITAL OUTLAY</t>
  </si>
  <si>
    <t xml:space="preserve">  Totals for dept 265 - TOWNHALL EXPENDITURES</t>
  </si>
  <si>
    <t>Dept 410 - PLANNING &amp; ZONING EXPENDITURES</t>
  </si>
  <si>
    <t>101-410-702.001</t>
  </si>
  <si>
    <t>PLANNING &amp; ZONING ASSISTANT</t>
  </si>
  <si>
    <t>101-410-702.002</t>
  </si>
  <si>
    <t>PLANNING &amp; ZONING ADMINISTRATOR</t>
  </si>
  <si>
    <t>101-410-705.000</t>
  </si>
  <si>
    <t>PER DIEM PLANNING/ZBA</t>
  </si>
  <si>
    <t>101-410-714.000</t>
  </si>
  <si>
    <t>101-410-726.000</t>
  </si>
  <si>
    <t>101-410-726.001</t>
  </si>
  <si>
    <t>POSTAGE T &amp; A</t>
  </si>
  <si>
    <t>101-410-802.001</t>
  </si>
  <si>
    <t>101-410-802.002</t>
  </si>
  <si>
    <t>101-410-802.003</t>
  </si>
  <si>
    <t>ATTORNEY  T &amp; A</t>
  </si>
  <si>
    <t>101-410-803.000</t>
  </si>
  <si>
    <t>PLANNER SERVICES</t>
  </si>
  <si>
    <t>101-410-803.001</t>
  </si>
  <si>
    <t>PLANNING CONSULTANT</t>
  </si>
  <si>
    <t>101-410-803.003</t>
  </si>
  <si>
    <t>101-410-803.004</t>
  </si>
  <si>
    <t>ENGINEERING SERVICES  T&amp;A</t>
  </si>
  <si>
    <t>101-410-803.005</t>
  </si>
  <si>
    <t>PLANNING &amp; CONSULTANT T &amp; A</t>
  </si>
  <si>
    <t>101-410-803.006</t>
  </si>
  <si>
    <t>STAFF REVIEW T &amp; A</t>
  </si>
  <si>
    <t>101-410-804.000</t>
  </si>
  <si>
    <t>101-410-860.000</t>
  </si>
  <si>
    <t>101-410-874.000</t>
  </si>
  <si>
    <t>101-410-900.000</t>
  </si>
  <si>
    <t>101-410-900.001</t>
  </si>
  <si>
    <t>PUBLICATIONS T &amp; A</t>
  </si>
  <si>
    <t>101-410-910.000</t>
  </si>
  <si>
    <t>101-410-949.000</t>
  </si>
  <si>
    <t>RENTAL OF SPACE</t>
  </si>
  <si>
    <t>101-410-956.000</t>
  </si>
  <si>
    <t>101-410-958.000</t>
  </si>
  <si>
    <t>101-410-960.000</t>
  </si>
  <si>
    <t>101-410-964.000</t>
  </si>
  <si>
    <t xml:space="preserve">  Totals for dept 410 - PLANNING &amp; ZONING EXPENDITURES</t>
  </si>
  <si>
    <t>Dept 750 - MAINT &amp; PARKS EXPENDITURES</t>
  </si>
  <si>
    <t>101-750-703.000</t>
  </si>
  <si>
    <t>WAGES PARK MAINTENANCE-PART TIME</t>
  </si>
  <si>
    <t>101-750-705.003</t>
  </si>
  <si>
    <t>PER DIEM PARKS &amp; TRAILS BOARD</t>
  </si>
  <si>
    <t>101-750-714.000</t>
  </si>
  <si>
    <t>101-750-860.000</t>
  </si>
  <si>
    <t>101-750-874.000</t>
  </si>
  <si>
    <t>101-750-930.000</t>
  </si>
  <si>
    <t>101-750-930.001</t>
  </si>
  <si>
    <t>PARK EQUIP MAINT</t>
  </si>
  <si>
    <t>101-750-956.000</t>
  </si>
  <si>
    <t xml:space="preserve">  Totals for dept 750 - MAINT &amp; PARKS EXPENDITURES</t>
  </si>
  <si>
    <t>Dept 865 - INSURANCE</t>
  </si>
  <si>
    <t>101-865-910.000</t>
  </si>
  <si>
    <t xml:space="preserve">  Totals for dept 865 - INSURANCE</t>
  </si>
  <si>
    <t>Dept 970 - CAPITAL IMPROVEMENTS</t>
  </si>
  <si>
    <t>101-970-750.000</t>
  </si>
  <si>
    <t>MAINT &amp; PARKS EXPENDITURES</t>
  </si>
  <si>
    <t>101-970-975.000</t>
  </si>
  <si>
    <t>TWNHALL CAPITAL IMPROVE</t>
  </si>
  <si>
    <t xml:space="preserve">  Totals for dept 970 - CAPITAL IMPROVEMENTS</t>
  </si>
  <si>
    <t>TOTAL APPROPRIATIONS</t>
  </si>
  <si>
    <t>NET OF REVENUES/APPROPRIATIONS - FUND 101</t>
  </si>
  <si>
    <t xml:space="preserve">    BEGINNING FUND BALANCE</t>
  </si>
  <si>
    <t xml:space="preserve">    ENDING FUND BALANCE</t>
  </si>
  <si>
    <t>Fund 206 - FIRE FUND</t>
  </si>
  <si>
    <t>206-000-402.000</t>
  </si>
  <si>
    <t>206-000-402.002</t>
  </si>
  <si>
    <t>CURRENT PROPERTY TAX AMBULANCE</t>
  </si>
  <si>
    <t>206-000-802.004</t>
  </si>
  <si>
    <t>CONTRACTED EMPLOYEE SERVICES</t>
  </si>
  <si>
    <t>206-000-805.000</t>
  </si>
  <si>
    <t>METRO FIRE CONTRACT</t>
  </si>
  <si>
    <t>NET OF REVENUES/APPROPRIATIONS - FUND 206</t>
  </si>
  <si>
    <t>Fund 207 - POLICE PROTECTION</t>
  </si>
  <si>
    <t>207-000-402.000</t>
  </si>
  <si>
    <t>207-000-671.000</t>
  </si>
  <si>
    <t>207-000-699.000</t>
  </si>
  <si>
    <t>TRANSFER IN</t>
  </si>
  <si>
    <t>207-000-802.000</t>
  </si>
  <si>
    <t>COMMUNITY POLICING CONTRACT</t>
  </si>
  <si>
    <t>207-000-956.000</t>
  </si>
  <si>
    <t>NET OF REVENUES/APPROPRIATIONS - FUND 207</t>
  </si>
  <si>
    <t>Fund 208 - PARK FUND</t>
  </si>
  <si>
    <t>208-000-600.000</t>
  </si>
  <si>
    <t>CONTRIBUTIONS FROM RESIDENTS</t>
  </si>
  <si>
    <t>208-000-602.004</t>
  </si>
  <si>
    <t>ENDOWMENT-BAYSIDE</t>
  </si>
  <si>
    <t>208-000-930.000</t>
  </si>
  <si>
    <t>NET OF REVENUES/APPROPRIATIONS - FUND 208</t>
  </si>
  <si>
    <t>Fund 209 - CEMETERY FUND</t>
  </si>
  <si>
    <t>209-000-643.000</t>
  </si>
  <si>
    <t>CEMETARY lot &amp;plots</t>
  </si>
  <si>
    <t>209-000-646.000</t>
  </si>
  <si>
    <t>BURIAL FEE PAYMENTS</t>
  </si>
  <si>
    <t>209-000-726.000</t>
  </si>
  <si>
    <t>209-000-802.004</t>
  </si>
  <si>
    <t>209-000-930.000</t>
  </si>
  <si>
    <t>NET OF REVENUES/APPROPRIATIONS - FUND 209</t>
  </si>
  <si>
    <t>Fund 212 - LIQUOR FUND</t>
  </si>
  <si>
    <t>212-000-443.000</t>
  </si>
  <si>
    <t>LIQUOR LICENSE FEES</t>
  </si>
  <si>
    <t>212-000-665.000</t>
  </si>
  <si>
    <t>212-000-999.000</t>
  </si>
  <si>
    <t>NET OF REVENUES/APPROPRIATIONS - FUND 212</t>
  </si>
  <si>
    <t>Fund 225 - FARMLAND PRESERVATION</t>
  </si>
  <si>
    <t>225-000-402.000</t>
  </si>
  <si>
    <t>225-000-665.000</t>
  </si>
  <si>
    <t>225-000-802.002</t>
  </si>
  <si>
    <t>225-000-802.004</t>
  </si>
  <si>
    <t>225-000-941.000</t>
  </si>
  <si>
    <t>PDR PYMT TO LANDOWNERS</t>
  </si>
  <si>
    <t>225-000-942.000</t>
  </si>
  <si>
    <t>APPRAISAL EXPENSES</t>
  </si>
  <si>
    <t>225-000-943.000</t>
  </si>
  <si>
    <t>TITLE WORK EXPENSES</t>
  </si>
  <si>
    <t>225-000-944.000</t>
  </si>
  <si>
    <t>CLOSING EXPENSES</t>
  </si>
  <si>
    <t>NET OF REVENUES/APPROPRIATIONS - FUND 225</t>
  </si>
  <si>
    <t>Fund 403 - NAKWEMA TRAILWAY FUND</t>
  </si>
  <si>
    <t>403-000-602.006</t>
  </si>
  <si>
    <t>COMMUNITY GROWTH GRANT</t>
  </si>
  <si>
    <t>403-000-602.008</t>
  </si>
  <si>
    <t>IRON BELLE TRAIL FUND</t>
  </si>
  <si>
    <t>403-000-602.009</t>
  </si>
  <si>
    <t>MI NATIONAL RESOURSE TRUST FUND</t>
  </si>
  <si>
    <t>403-000-602.010</t>
  </si>
  <si>
    <t>GRAND TRAVERSE BAND</t>
  </si>
  <si>
    <t>403-000-674.001</t>
  </si>
  <si>
    <t>TART TRAIL</t>
  </si>
  <si>
    <t>403-000-699.000</t>
  </si>
  <si>
    <t>403-000-803.000</t>
  </si>
  <si>
    <t>403-000-803.003</t>
  </si>
  <si>
    <t>403-000-930.002</t>
  </si>
  <si>
    <t>PARKS &amp; RECREATION EXPENDITURE</t>
  </si>
  <si>
    <t>NET OF REVENUES/APPROPRIATIONS - FUND 403</t>
  </si>
  <si>
    <t>Fund 590 - ACME RELIEF SEWER</t>
  </si>
  <si>
    <t>590-000-460.000</t>
  </si>
  <si>
    <t>USAGE&amp;CONNECTION FEES</t>
  </si>
  <si>
    <t>590-000-633.000</t>
  </si>
  <si>
    <t>REPLACEMENT</t>
  </si>
  <si>
    <t>590-000-634.000</t>
  </si>
  <si>
    <t>IMPROVEMENTS</t>
  </si>
  <si>
    <t>590-000-665.000</t>
  </si>
  <si>
    <t>590-000-802.002</t>
  </si>
  <si>
    <t>590-000-803.003</t>
  </si>
  <si>
    <t>590-000-956.001</t>
  </si>
  <si>
    <t>OPERATING &amp; MAINT EXP</t>
  </si>
  <si>
    <t>590-000-956.003</t>
  </si>
  <si>
    <t>HOCH ROAD #697 EXP</t>
  </si>
  <si>
    <t>590-000-968.000</t>
  </si>
  <si>
    <t>DEPRECIATION</t>
  </si>
  <si>
    <t>590-000-995.001</t>
  </si>
  <si>
    <t>INTEREST on BONDS</t>
  </si>
  <si>
    <t>590-000-995.002</t>
  </si>
  <si>
    <t>PRINCIPAL ON JOINT VENTURE</t>
  </si>
  <si>
    <t>NET OF REVENUES/APPROPRIATIONS - FUND 590</t>
  </si>
  <si>
    <t>Fund 591 - WATER FUND- HOPE VILLAGE</t>
  </si>
  <si>
    <t>Dept 550 - HOPE VILLAGE- WATER</t>
  </si>
  <si>
    <t>591-550-460.000</t>
  </si>
  <si>
    <t xml:space="preserve">  Totals for dept 550 - HOPE VILLAGE- WATER</t>
  </si>
  <si>
    <t>591-550-956.001</t>
  </si>
  <si>
    <t>NET OF REVENUES/APPROPRIATIONS - FUND 591</t>
  </si>
  <si>
    <t>Fund 811 - HOLIDAY HILLS AREA IMPROVEMENT</t>
  </si>
  <si>
    <t>811-000-672.000</t>
  </si>
  <si>
    <t>ASSESSMENTS CURRENT</t>
  </si>
  <si>
    <t>811-000-672.011</t>
  </si>
  <si>
    <t>INTEREST ON SPECIAL ASSESSMENTS</t>
  </si>
  <si>
    <t>811-000-672.020</t>
  </si>
  <si>
    <t>PREPAID ASSESSMENTS</t>
  </si>
  <si>
    <t>811-000-995.001</t>
  </si>
  <si>
    <t>811-000-997.000</t>
  </si>
  <si>
    <t>DEBT PAYMENT TO COUNTY</t>
  </si>
  <si>
    <t>NET OF REVENUES/APPROPRIATIONS - FUND 811</t>
  </si>
  <si>
    <t>Fund 819 - SPRINGBROOK SAD</t>
  </si>
  <si>
    <t>819-000-445.030</t>
  </si>
  <si>
    <t>INTEREST ON PREPD ASSESSMENTS</t>
  </si>
  <si>
    <t>819-000-580.000</t>
  </si>
  <si>
    <t>CONTRIBUTION-COUNTY ROAD COMMISSION</t>
  </si>
  <si>
    <t>819-000-672.000</t>
  </si>
  <si>
    <t>819-000-672.020</t>
  </si>
  <si>
    <t>819-000-698.001</t>
  </si>
  <si>
    <t>BOND/NOTE ISSUANCE @ FACE VALUE</t>
  </si>
  <si>
    <t>819-000-808.000</t>
  </si>
  <si>
    <t>ROAD CONSTRUCTION</t>
  </si>
  <si>
    <t>819-000-995.001</t>
  </si>
  <si>
    <t>819-000-997.000</t>
  </si>
  <si>
    <t>NET OF REVENUES/APPROPRIATIONS - FUND 819</t>
  </si>
  <si>
    <t>ESTIMATED REVENUES - ALL FUNDS</t>
  </si>
  <si>
    <t>APPROPRIATIONS - ALL FUNDS</t>
  </si>
  <si>
    <t>NET OF REVENUES/APPROPRIATIONS - ALL FUNDS</t>
  </si>
  <si>
    <t>BEGINNING FUND BALANCE - ALL FUNDS</t>
  </si>
  <si>
    <t>ENDING FUND BALANCE - ALL FUNDS</t>
  </si>
  <si>
    <t>NOTES/COMMENTS</t>
  </si>
  <si>
    <t>819-000-672.011</t>
  </si>
  <si>
    <t>.</t>
  </si>
  <si>
    <t xml:space="preserve">Calculations as of 04/18/2022                                                   </t>
  </si>
  <si>
    <t xml:space="preserve">04/18/2022                                        BUDGET REPORT FOR ACME TOWNSHIP              2022-2023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</si>
</sst>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1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38" fontId="0" fillId="0" borderId="2" xfId="0" applyNumberForma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38" fontId="0" fillId="0" borderId="6" xfId="0" applyNumberFormat="1" applyBorder="1" applyAlignment="1">
      <alignment horizontal="right"/>
    </xf>
    <xf numFmtId="38" fontId="0" fillId="0" borderId="6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49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DC3D6-23FB-40B3-8809-4434FB679738}">
  <dimension ref="A1:M466"/>
  <sheetViews>
    <sheetView tabSelected="1" workbookViewId="0">
      <selection activeCell="A6" sqref="A6"/>
    </sheetView>
  </sheetViews>
  <sheetFormatPr defaultRowHeight="15" x14ac:dyDescent="0.25"/>
  <cols>
    <col min="1" max="1" width="20.7109375" style="2" customWidth="1"/>
    <col min="2" max="2" width="35.7109375" style="2" customWidth="1"/>
    <col min="3" max="3" width="15.28515625" style="3" bestFit="1" customWidth="1"/>
    <col min="4" max="4" width="10.85546875" style="3" bestFit="1" customWidth="1"/>
    <col min="5" max="5" width="14" style="3" bestFit="1" customWidth="1"/>
    <col min="6" max="8" width="10.85546875" style="3" bestFit="1" customWidth="1"/>
    <col min="9" max="9" width="30.42578125" style="3" customWidth="1"/>
    <col min="10" max="13" width="17.7109375" style="3" customWidth="1"/>
  </cols>
  <sheetData>
    <row r="1" spans="1:13" ht="18.75" x14ac:dyDescent="0.3">
      <c r="A1" s="26" t="s">
        <v>381</v>
      </c>
      <c r="B1" s="26"/>
      <c r="C1" s="26"/>
      <c r="D1" s="26"/>
      <c r="E1" s="26"/>
      <c r="F1" s="26"/>
      <c r="G1" s="26"/>
      <c r="H1" s="26"/>
      <c r="I1" s="26"/>
    </row>
    <row r="2" spans="1:13" x14ac:dyDescent="0.25">
      <c r="A2" s="25" t="s">
        <v>380</v>
      </c>
    </row>
    <row r="3" spans="1:13" ht="15.75" thickBot="1" x14ac:dyDescent="0.3">
      <c r="A3" s="1" t="s">
        <v>0</v>
      </c>
    </row>
    <row r="4" spans="1:13" x14ac:dyDescent="0.25">
      <c r="A4" s="12" t="s">
        <v>1</v>
      </c>
      <c r="B4" s="12" t="s">
        <v>1</v>
      </c>
      <c r="C4" s="14" t="s">
        <v>4</v>
      </c>
      <c r="D4" s="14" t="s">
        <v>7</v>
      </c>
      <c r="E4" s="14" t="s">
        <v>7</v>
      </c>
      <c r="F4" s="14" t="s">
        <v>7</v>
      </c>
      <c r="G4" s="14" t="s">
        <v>11</v>
      </c>
      <c r="H4" s="14" t="s">
        <v>11</v>
      </c>
      <c r="I4" s="14"/>
      <c r="J4" s="4"/>
      <c r="K4" s="4"/>
      <c r="L4" s="4"/>
      <c r="M4" s="4"/>
    </row>
    <row r="5" spans="1:13" x14ac:dyDescent="0.25">
      <c r="A5" s="13" t="s">
        <v>1</v>
      </c>
      <c r="B5" s="13" t="s">
        <v>1</v>
      </c>
      <c r="C5" s="15" t="s">
        <v>5</v>
      </c>
      <c r="D5" s="15" t="s">
        <v>8</v>
      </c>
      <c r="E5" s="15" t="s">
        <v>9</v>
      </c>
      <c r="F5" s="15" t="s">
        <v>10</v>
      </c>
      <c r="G5" s="15" t="s">
        <v>8</v>
      </c>
      <c r="H5" s="15" t="s">
        <v>9</v>
      </c>
      <c r="I5" s="15"/>
      <c r="J5" s="4"/>
      <c r="K5" s="4"/>
      <c r="L5" s="4"/>
      <c r="M5" s="4"/>
    </row>
    <row r="6" spans="1:13" ht="15.75" thickBot="1" x14ac:dyDescent="0.3">
      <c r="A6" s="30" t="s">
        <v>2</v>
      </c>
      <c r="B6" s="30" t="s">
        <v>3</v>
      </c>
      <c r="C6" s="30" t="s">
        <v>6</v>
      </c>
      <c r="D6" s="30" t="s">
        <v>6</v>
      </c>
      <c r="E6" s="30"/>
      <c r="F6" s="30" t="s">
        <v>6</v>
      </c>
      <c r="G6" s="30" t="s">
        <v>6</v>
      </c>
      <c r="H6" s="16"/>
      <c r="I6" s="16" t="s">
        <v>377</v>
      </c>
      <c r="J6" s="5"/>
      <c r="K6" s="5"/>
      <c r="L6" s="5"/>
      <c r="M6" s="5"/>
    </row>
    <row r="7" spans="1:13" x14ac:dyDescent="0.25">
      <c r="A7" s="27" t="s">
        <v>12</v>
      </c>
      <c r="B7" s="28"/>
      <c r="C7" s="29"/>
      <c r="D7" s="29"/>
      <c r="E7" s="29"/>
      <c r="F7" s="29"/>
      <c r="G7" s="29"/>
      <c r="H7" s="29"/>
      <c r="I7" s="29"/>
    </row>
    <row r="8" spans="1:13" x14ac:dyDescent="0.25">
      <c r="A8" s="17" t="s">
        <v>13</v>
      </c>
      <c r="B8" s="18"/>
      <c r="C8" s="19"/>
      <c r="D8" s="19"/>
      <c r="E8" s="19"/>
      <c r="F8" s="19"/>
      <c r="G8" s="19"/>
      <c r="H8" s="19"/>
      <c r="I8" s="19"/>
    </row>
    <row r="9" spans="1:13" x14ac:dyDescent="0.25">
      <c r="A9" s="17" t="s">
        <v>14</v>
      </c>
      <c r="B9" s="17" t="s">
        <v>15</v>
      </c>
      <c r="C9" s="20">
        <v>271000</v>
      </c>
      <c r="D9" s="20">
        <v>274500</v>
      </c>
      <c r="E9" s="20">
        <v>259421</v>
      </c>
      <c r="F9" s="20">
        <v>274500</v>
      </c>
      <c r="G9" s="20">
        <v>252000</v>
      </c>
      <c r="H9" s="20">
        <v>253628</v>
      </c>
      <c r="I9" s="20"/>
      <c r="J9" s="7"/>
      <c r="K9" s="7"/>
      <c r="L9" s="7"/>
      <c r="M9" s="7"/>
    </row>
    <row r="10" spans="1:13" x14ac:dyDescent="0.25">
      <c r="A10" s="17" t="s">
        <v>16</v>
      </c>
      <c r="B10" s="17" t="s">
        <v>17</v>
      </c>
      <c r="C10" s="20">
        <v>15200</v>
      </c>
      <c r="D10" s="20">
        <v>16000</v>
      </c>
      <c r="E10" s="20"/>
      <c r="F10" s="20">
        <v>16000</v>
      </c>
      <c r="G10" s="20">
        <v>16000</v>
      </c>
      <c r="H10" s="20">
        <v>16062</v>
      </c>
      <c r="I10" s="20"/>
      <c r="J10" s="7"/>
      <c r="K10" s="7"/>
      <c r="L10" s="7"/>
      <c r="M10" s="7"/>
    </row>
    <row r="11" spans="1:13" x14ac:dyDescent="0.25">
      <c r="A11" s="17" t="s">
        <v>18</v>
      </c>
      <c r="B11" s="17" t="s">
        <v>19</v>
      </c>
      <c r="C11" s="20">
        <v>118</v>
      </c>
      <c r="D11" s="20">
        <v>118</v>
      </c>
      <c r="E11" s="20"/>
      <c r="F11" s="20">
        <v>118</v>
      </c>
      <c r="G11" s="20"/>
      <c r="H11" s="20"/>
      <c r="I11" s="20"/>
      <c r="J11" s="7"/>
      <c r="K11" s="7"/>
      <c r="L11" s="7"/>
      <c r="M11" s="7"/>
    </row>
    <row r="12" spans="1:13" x14ac:dyDescent="0.25">
      <c r="A12" s="17" t="s">
        <v>20</v>
      </c>
      <c r="B12" s="17" t="s">
        <v>21</v>
      </c>
      <c r="C12" s="20">
        <v>2500</v>
      </c>
      <c r="D12" s="20">
        <v>2500</v>
      </c>
      <c r="E12" s="20">
        <v>2976</v>
      </c>
      <c r="F12" s="20">
        <v>2500</v>
      </c>
      <c r="G12" s="20">
        <v>2500</v>
      </c>
      <c r="H12" s="20">
        <v>1483</v>
      </c>
      <c r="I12" s="20"/>
      <c r="J12" s="7"/>
      <c r="K12" s="7"/>
      <c r="L12" s="7"/>
      <c r="M12" s="7"/>
    </row>
    <row r="13" spans="1:13" x14ac:dyDescent="0.25">
      <c r="A13" s="17" t="s">
        <v>22</v>
      </c>
      <c r="B13" s="17" t="s">
        <v>23</v>
      </c>
      <c r="C13" s="20">
        <v>113828</v>
      </c>
      <c r="D13" s="20">
        <v>111300</v>
      </c>
      <c r="E13" s="20">
        <v>110076</v>
      </c>
      <c r="F13" s="20">
        <v>111300</v>
      </c>
      <c r="G13" s="20">
        <v>111300</v>
      </c>
      <c r="H13" s="20">
        <v>112388</v>
      </c>
      <c r="I13" s="20"/>
      <c r="J13" s="7"/>
      <c r="K13" s="7"/>
      <c r="L13" s="7"/>
      <c r="M13" s="7"/>
    </row>
    <row r="14" spans="1:13" x14ac:dyDescent="0.25">
      <c r="A14" s="17" t="s">
        <v>24</v>
      </c>
      <c r="B14" s="17" t="s">
        <v>25</v>
      </c>
      <c r="C14" s="20">
        <v>86400</v>
      </c>
      <c r="D14" s="20">
        <v>86400</v>
      </c>
      <c r="E14" s="20">
        <v>44507</v>
      </c>
      <c r="F14" s="20">
        <v>86400</v>
      </c>
      <c r="G14" s="20">
        <v>86400</v>
      </c>
      <c r="H14" s="20">
        <v>85383</v>
      </c>
      <c r="I14" s="20"/>
      <c r="J14" s="7"/>
      <c r="K14" s="7"/>
      <c r="L14" s="7"/>
      <c r="M14" s="7"/>
    </row>
    <row r="15" spans="1:13" x14ac:dyDescent="0.25">
      <c r="A15" s="17" t="s">
        <v>26</v>
      </c>
      <c r="B15" s="17" t="s">
        <v>27</v>
      </c>
      <c r="C15" s="20">
        <v>1500</v>
      </c>
      <c r="D15" s="20">
        <v>1500</v>
      </c>
      <c r="E15" s="20">
        <v>1750</v>
      </c>
      <c r="F15" s="20">
        <v>1500</v>
      </c>
      <c r="G15" s="20">
        <v>1500</v>
      </c>
      <c r="H15" s="20">
        <v>1190</v>
      </c>
      <c r="I15" s="20"/>
      <c r="J15" s="7"/>
      <c r="K15" s="7"/>
      <c r="L15" s="7"/>
      <c r="M15" s="7"/>
    </row>
    <row r="16" spans="1:13" x14ac:dyDescent="0.25">
      <c r="A16" s="17" t="s">
        <v>28</v>
      </c>
      <c r="B16" s="17" t="s">
        <v>29</v>
      </c>
      <c r="C16" s="20">
        <v>426316</v>
      </c>
      <c r="D16" s="20">
        <v>390684</v>
      </c>
      <c r="E16" s="20">
        <v>158344</v>
      </c>
      <c r="F16" s="20">
        <v>390684</v>
      </c>
      <c r="G16" s="20">
        <v>384104</v>
      </c>
      <c r="H16" s="20">
        <v>428205</v>
      </c>
      <c r="I16" s="20"/>
      <c r="J16" s="7"/>
      <c r="K16" s="7"/>
      <c r="L16" s="7"/>
      <c r="M16" s="7"/>
    </row>
    <row r="17" spans="1:13" x14ac:dyDescent="0.25">
      <c r="A17" s="17" t="s">
        <v>30</v>
      </c>
      <c r="B17" s="17" t="s">
        <v>31</v>
      </c>
      <c r="C17" s="20">
        <v>1500</v>
      </c>
      <c r="D17" s="20">
        <v>1500</v>
      </c>
      <c r="E17" s="20">
        <v>1553</v>
      </c>
      <c r="F17" s="20">
        <v>1500</v>
      </c>
      <c r="G17" s="20">
        <v>1450</v>
      </c>
      <c r="H17" s="20">
        <v>1503</v>
      </c>
      <c r="I17" s="20"/>
      <c r="J17" s="7"/>
      <c r="K17" s="7"/>
      <c r="L17" s="7"/>
      <c r="M17" s="7"/>
    </row>
    <row r="18" spans="1:13" x14ac:dyDescent="0.25">
      <c r="A18" s="17" t="s">
        <v>32</v>
      </c>
      <c r="B18" s="17" t="s">
        <v>33</v>
      </c>
      <c r="C18" s="20"/>
      <c r="D18" s="20"/>
      <c r="E18" s="20"/>
      <c r="F18" s="20"/>
      <c r="G18" s="20">
        <v>15000</v>
      </c>
      <c r="H18" s="20"/>
      <c r="I18" s="20"/>
      <c r="J18" s="7"/>
      <c r="K18" s="7"/>
      <c r="L18" s="7"/>
      <c r="M18" s="7"/>
    </row>
    <row r="19" spans="1:13" x14ac:dyDescent="0.25">
      <c r="A19" s="17" t="s">
        <v>34</v>
      </c>
      <c r="B19" s="17" t="s">
        <v>35</v>
      </c>
      <c r="C19" s="20">
        <v>10000</v>
      </c>
      <c r="D19" s="20">
        <v>9465</v>
      </c>
      <c r="E19" s="20"/>
      <c r="F19" s="20">
        <v>9465</v>
      </c>
      <c r="G19" s="20">
        <v>9465</v>
      </c>
      <c r="H19" s="20"/>
      <c r="I19" s="20"/>
      <c r="J19" s="7"/>
      <c r="K19" s="7"/>
      <c r="L19" s="7"/>
      <c r="M19" s="7"/>
    </row>
    <row r="20" spans="1:13" x14ac:dyDescent="0.25">
      <c r="A20" s="17" t="s">
        <v>36</v>
      </c>
      <c r="B20" s="17" t="s">
        <v>37</v>
      </c>
      <c r="C20" s="20">
        <v>3010</v>
      </c>
      <c r="D20" s="20">
        <v>3010</v>
      </c>
      <c r="E20" s="20">
        <v>566</v>
      </c>
      <c r="F20" s="20">
        <v>3010</v>
      </c>
      <c r="G20" s="20">
        <v>3010</v>
      </c>
      <c r="H20" s="20">
        <v>3272</v>
      </c>
      <c r="I20" s="20"/>
      <c r="J20" s="7"/>
      <c r="K20" s="7"/>
      <c r="L20" s="7"/>
      <c r="M20" s="7"/>
    </row>
    <row r="21" spans="1:13" x14ac:dyDescent="0.25">
      <c r="A21" s="17" t="s">
        <v>38</v>
      </c>
      <c r="B21" s="17" t="s">
        <v>39</v>
      </c>
      <c r="C21" s="20">
        <v>17600</v>
      </c>
      <c r="D21" s="20">
        <v>17600</v>
      </c>
      <c r="E21" s="20">
        <v>17760</v>
      </c>
      <c r="F21" s="20">
        <v>17600</v>
      </c>
      <c r="G21" s="20">
        <v>17600</v>
      </c>
      <c r="H21" s="20">
        <v>18970</v>
      </c>
      <c r="I21" s="20"/>
      <c r="J21" s="7"/>
      <c r="K21" s="7"/>
      <c r="L21" s="7"/>
      <c r="M21" s="7"/>
    </row>
    <row r="22" spans="1:13" x14ac:dyDescent="0.25">
      <c r="A22" s="17" t="s">
        <v>40</v>
      </c>
      <c r="B22" s="17" t="s">
        <v>41</v>
      </c>
      <c r="C22" s="20">
        <v>30000</v>
      </c>
      <c r="D22" s="20">
        <v>19120</v>
      </c>
      <c r="E22" s="20">
        <v>86803</v>
      </c>
      <c r="F22" s="20">
        <v>19120</v>
      </c>
      <c r="G22" s="20">
        <v>6200</v>
      </c>
      <c r="H22" s="20">
        <v>35026</v>
      </c>
      <c r="I22" s="20"/>
      <c r="J22" s="7"/>
      <c r="K22" s="7"/>
      <c r="L22" s="7"/>
      <c r="M22" s="7"/>
    </row>
    <row r="23" spans="1:13" x14ac:dyDescent="0.25">
      <c r="A23" s="17" t="s">
        <v>42</v>
      </c>
      <c r="B23" s="17" t="s">
        <v>43</v>
      </c>
      <c r="C23" s="20">
        <v>7800</v>
      </c>
      <c r="D23" s="20">
        <v>7800</v>
      </c>
      <c r="E23" s="20"/>
      <c r="F23" s="20">
        <v>7800</v>
      </c>
      <c r="G23" s="20">
        <v>7800</v>
      </c>
      <c r="H23" s="20">
        <v>9593</v>
      </c>
      <c r="I23" s="20"/>
      <c r="J23" s="7"/>
      <c r="K23" s="7"/>
      <c r="L23" s="7"/>
      <c r="M23" s="7"/>
    </row>
    <row r="24" spans="1:13" x14ac:dyDescent="0.25">
      <c r="A24" s="17" t="s">
        <v>44</v>
      </c>
      <c r="B24" s="17" t="s">
        <v>45</v>
      </c>
      <c r="C24" s="20">
        <v>510</v>
      </c>
      <c r="D24" s="20">
        <v>510</v>
      </c>
      <c r="E24" s="20">
        <v>38</v>
      </c>
      <c r="F24" s="20">
        <v>510</v>
      </c>
      <c r="G24" s="20">
        <v>510</v>
      </c>
      <c r="H24" s="20">
        <v>245</v>
      </c>
      <c r="I24" s="20"/>
      <c r="J24" s="7"/>
      <c r="K24" s="7"/>
      <c r="L24" s="7"/>
      <c r="M24" s="7"/>
    </row>
    <row r="25" spans="1:13" x14ac:dyDescent="0.25">
      <c r="A25" s="17" t="s">
        <v>46</v>
      </c>
      <c r="B25" s="17" t="s">
        <v>47</v>
      </c>
      <c r="C25" s="20">
        <v>2450</v>
      </c>
      <c r="D25" s="20">
        <v>2450</v>
      </c>
      <c r="E25" s="20">
        <v>1949</v>
      </c>
      <c r="F25" s="20">
        <v>2450</v>
      </c>
      <c r="G25" s="20">
        <v>2450</v>
      </c>
      <c r="H25" s="20">
        <v>2022</v>
      </c>
      <c r="I25" s="20"/>
      <c r="J25" s="7"/>
      <c r="K25" s="7"/>
      <c r="L25" s="7"/>
      <c r="M25" s="7"/>
    </row>
    <row r="26" spans="1:13" x14ac:dyDescent="0.25">
      <c r="A26" s="17" t="s">
        <v>48</v>
      </c>
      <c r="B26" s="17" t="s">
        <v>49</v>
      </c>
      <c r="C26" s="20">
        <v>200</v>
      </c>
      <c r="D26" s="20">
        <v>200</v>
      </c>
      <c r="E26" s="20">
        <v>330</v>
      </c>
      <c r="F26" s="20">
        <v>200</v>
      </c>
      <c r="G26" s="20">
        <v>120</v>
      </c>
      <c r="H26" s="20">
        <v>500</v>
      </c>
      <c r="I26" s="20"/>
      <c r="J26" s="7"/>
      <c r="K26" s="7"/>
      <c r="L26" s="7"/>
      <c r="M26" s="7"/>
    </row>
    <row r="27" spans="1:13" x14ac:dyDescent="0.25">
      <c r="A27" s="17" t="s">
        <v>50</v>
      </c>
      <c r="B27" s="17" t="s">
        <v>51</v>
      </c>
      <c r="C27" s="20"/>
      <c r="D27" s="20"/>
      <c r="E27" s="20"/>
      <c r="F27" s="20"/>
      <c r="G27" s="20"/>
      <c r="H27" s="20">
        <v>-274</v>
      </c>
      <c r="I27" s="20"/>
      <c r="J27" s="7"/>
      <c r="K27" s="7"/>
      <c r="L27" s="7"/>
      <c r="M27" s="7"/>
    </row>
    <row r="28" spans="1:13" x14ac:dyDescent="0.25">
      <c r="A28" s="17" t="s">
        <v>52</v>
      </c>
      <c r="B28" s="17" t="s">
        <v>53</v>
      </c>
      <c r="C28" s="20">
        <v>100</v>
      </c>
      <c r="D28" s="20">
        <v>100</v>
      </c>
      <c r="E28" s="20"/>
      <c r="F28" s="20">
        <v>100</v>
      </c>
      <c r="G28" s="20">
        <v>100</v>
      </c>
      <c r="H28" s="20"/>
      <c r="I28" s="20"/>
      <c r="J28" s="7"/>
      <c r="K28" s="7"/>
      <c r="L28" s="7"/>
      <c r="M28" s="7"/>
    </row>
    <row r="29" spans="1:13" x14ac:dyDescent="0.25">
      <c r="A29" s="17" t="s">
        <v>54</v>
      </c>
      <c r="B29" s="17" t="s">
        <v>55</v>
      </c>
      <c r="C29" s="20">
        <v>15000</v>
      </c>
      <c r="D29" s="20">
        <v>15000</v>
      </c>
      <c r="E29" s="20">
        <v>18390</v>
      </c>
      <c r="F29" s="20">
        <v>15000</v>
      </c>
      <c r="G29" s="20">
        <v>24000</v>
      </c>
      <c r="H29" s="20">
        <v>27158</v>
      </c>
      <c r="I29" s="20"/>
      <c r="J29" s="8"/>
      <c r="K29" s="8"/>
      <c r="L29" s="8"/>
      <c r="M29" s="8"/>
    </row>
    <row r="30" spans="1:13" x14ac:dyDescent="0.25">
      <c r="A30" s="17" t="s">
        <v>56</v>
      </c>
      <c r="B30" s="21"/>
      <c r="C30" s="20">
        <v>1005032</v>
      </c>
      <c r="D30" s="20">
        <v>959757</v>
      </c>
      <c r="E30" s="20">
        <v>704463</v>
      </c>
      <c r="F30" s="20">
        <v>959757</v>
      </c>
      <c r="G30" s="20">
        <v>941509</v>
      </c>
      <c r="H30" s="20">
        <v>996354</v>
      </c>
      <c r="I30" s="20"/>
      <c r="J30" s="10"/>
      <c r="K30" s="10"/>
      <c r="L30" s="10"/>
      <c r="M30" s="10"/>
    </row>
    <row r="31" spans="1:13" x14ac:dyDescent="0.25">
      <c r="A31" s="17" t="s">
        <v>57</v>
      </c>
      <c r="B31" s="21"/>
      <c r="C31" s="20">
        <v>1005032</v>
      </c>
      <c r="D31" s="20">
        <v>959757</v>
      </c>
      <c r="E31" s="20">
        <v>704463</v>
      </c>
      <c r="F31" s="20">
        <v>959757</v>
      </c>
      <c r="G31" s="20">
        <v>941509</v>
      </c>
      <c r="H31" s="20">
        <v>996354</v>
      </c>
      <c r="I31" s="20"/>
      <c r="J31" s="10"/>
      <c r="K31" s="10"/>
      <c r="L31" s="10"/>
      <c r="M31" s="10"/>
    </row>
    <row r="34" spans="1:13" x14ac:dyDescent="0.25">
      <c r="A34" s="11" t="s">
        <v>58</v>
      </c>
    </row>
    <row r="35" spans="1:13" x14ac:dyDescent="0.25">
      <c r="A35" s="11" t="s">
        <v>13</v>
      </c>
    </row>
    <row r="36" spans="1:13" x14ac:dyDescent="0.25">
      <c r="A36" s="17" t="s">
        <v>59</v>
      </c>
      <c r="B36" s="17" t="s">
        <v>60</v>
      </c>
      <c r="C36" s="20">
        <v>500</v>
      </c>
      <c r="D36" s="20">
        <v>450</v>
      </c>
      <c r="E36" s="20">
        <v>509</v>
      </c>
      <c r="F36" s="20">
        <v>450</v>
      </c>
      <c r="G36" s="20">
        <v>450</v>
      </c>
      <c r="H36" s="20">
        <v>306</v>
      </c>
      <c r="I36" s="20"/>
      <c r="J36" s="7"/>
      <c r="K36" s="7"/>
      <c r="L36" s="7"/>
      <c r="M36" s="7"/>
    </row>
    <row r="37" spans="1:13" x14ac:dyDescent="0.25">
      <c r="A37" s="17" t="s">
        <v>61</v>
      </c>
      <c r="B37" s="17" t="s">
        <v>62</v>
      </c>
      <c r="C37" s="20">
        <v>45000</v>
      </c>
      <c r="D37" s="20">
        <v>43000</v>
      </c>
      <c r="E37" s="20"/>
      <c r="F37" s="20">
        <v>45000</v>
      </c>
      <c r="G37" s="20">
        <v>56000</v>
      </c>
      <c r="H37" s="20"/>
      <c r="I37" s="20"/>
      <c r="J37" s="7"/>
      <c r="K37" s="7"/>
      <c r="L37" s="7"/>
      <c r="M37" s="7"/>
    </row>
    <row r="38" spans="1:13" x14ac:dyDescent="0.25">
      <c r="A38" s="17" t="s">
        <v>63</v>
      </c>
      <c r="B38" s="17" t="s">
        <v>64</v>
      </c>
      <c r="C38" s="20">
        <v>1000</v>
      </c>
      <c r="D38" s="20">
        <v>1000</v>
      </c>
      <c r="E38" s="20">
        <v>1000</v>
      </c>
      <c r="F38" s="20">
        <v>1000</v>
      </c>
      <c r="G38" s="20">
        <v>1000</v>
      </c>
      <c r="H38" s="20">
        <v>1000</v>
      </c>
      <c r="I38" s="20"/>
      <c r="J38" s="7"/>
      <c r="K38" s="7"/>
      <c r="L38" s="7"/>
      <c r="M38" s="7"/>
    </row>
    <row r="39" spans="1:13" x14ac:dyDescent="0.25">
      <c r="A39" s="17" t="s">
        <v>65</v>
      </c>
      <c r="B39" s="17" t="s">
        <v>66</v>
      </c>
      <c r="C39" s="20">
        <v>300</v>
      </c>
      <c r="D39" s="20">
        <v>300</v>
      </c>
      <c r="E39" s="20"/>
      <c r="F39" s="20">
        <v>300</v>
      </c>
      <c r="G39" s="20">
        <v>300</v>
      </c>
      <c r="H39" s="20">
        <v>300</v>
      </c>
      <c r="I39" s="20"/>
      <c r="J39" s="7"/>
      <c r="K39" s="7"/>
      <c r="L39" s="7"/>
      <c r="M39" s="7"/>
    </row>
    <row r="40" spans="1:13" x14ac:dyDescent="0.25">
      <c r="A40" s="17" t="s">
        <v>67</v>
      </c>
      <c r="B40" s="17" t="s">
        <v>68</v>
      </c>
      <c r="C40" s="20">
        <v>10000</v>
      </c>
      <c r="D40" s="20">
        <v>8000</v>
      </c>
      <c r="E40" s="20">
        <v>7167</v>
      </c>
      <c r="F40" s="20">
        <v>8000</v>
      </c>
      <c r="G40" s="20">
        <v>5000</v>
      </c>
      <c r="H40" s="20">
        <v>7587</v>
      </c>
      <c r="I40" s="20"/>
      <c r="J40" s="7"/>
      <c r="K40" s="7"/>
      <c r="L40" s="7"/>
      <c r="M40" s="7"/>
    </row>
    <row r="41" spans="1:13" x14ac:dyDescent="0.25">
      <c r="A41" s="17" t="s">
        <v>69</v>
      </c>
      <c r="B41" s="17" t="s">
        <v>70</v>
      </c>
      <c r="C41" s="20"/>
      <c r="D41" s="20">
        <v>77200</v>
      </c>
      <c r="E41" s="20">
        <v>77200</v>
      </c>
      <c r="F41" s="20"/>
      <c r="G41" s="20"/>
      <c r="H41" s="20"/>
      <c r="I41" s="20"/>
      <c r="J41" s="8"/>
      <c r="K41" s="8"/>
      <c r="L41" s="8"/>
      <c r="M41" s="8"/>
    </row>
    <row r="42" spans="1:13" x14ac:dyDescent="0.25">
      <c r="A42" s="17" t="s">
        <v>56</v>
      </c>
      <c r="B42" s="21"/>
      <c r="C42" s="20">
        <v>56800</v>
      </c>
      <c r="D42" s="20">
        <v>129950</v>
      </c>
      <c r="E42" s="20">
        <v>85876</v>
      </c>
      <c r="F42" s="20">
        <v>54750</v>
      </c>
      <c r="G42" s="20">
        <v>62750</v>
      </c>
      <c r="H42" s="20">
        <v>9193</v>
      </c>
      <c r="I42" s="20"/>
      <c r="J42" s="10"/>
      <c r="K42" s="10"/>
      <c r="L42" s="10"/>
      <c r="M42" s="10"/>
    </row>
    <row r="44" spans="1:13" x14ac:dyDescent="0.25">
      <c r="A44" s="11" t="s">
        <v>71</v>
      </c>
    </row>
    <row r="45" spans="1:13" x14ac:dyDescent="0.25">
      <c r="A45" s="17" t="s">
        <v>72</v>
      </c>
      <c r="B45" s="17" t="s">
        <v>73</v>
      </c>
      <c r="C45" s="20">
        <v>37700</v>
      </c>
      <c r="D45" s="20">
        <v>35300</v>
      </c>
      <c r="E45" s="20">
        <v>29664</v>
      </c>
      <c r="F45" s="20">
        <v>35300</v>
      </c>
      <c r="G45" s="20">
        <v>35300</v>
      </c>
      <c r="H45" s="20">
        <v>32900</v>
      </c>
      <c r="I45" s="20"/>
      <c r="J45" s="7"/>
      <c r="K45" s="7"/>
      <c r="L45" s="7"/>
      <c r="M45" s="7"/>
    </row>
    <row r="46" spans="1:13" x14ac:dyDescent="0.25">
      <c r="A46" s="17" t="s">
        <v>74</v>
      </c>
      <c r="B46" s="17" t="s">
        <v>75</v>
      </c>
      <c r="C46" s="20">
        <v>36100</v>
      </c>
      <c r="D46" s="20">
        <v>34090</v>
      </c>
      <c r="E46" s="20">
        <v>28018</v>
      </c>
      <c r="F46" s="20">
        <v>34090</v>
      </c>
      <c r="G46" s="20">
        <v>33590</v>
      </c>
      <c r="H46" s="20">
        <v>39780</v>
      </c>
      <c r="I46" s="20"/>
      <c r="J46" s="7"/>
      <c r="K46" s="7"/>
      <c r="L46" s="7"/>
      <c r="M46" s="7"/>
    </row>
    <row r="47" spans="1:13" x14ac:dyDescent="0.25">
      <c r="A47" s="17" t="s">
        <v>76</v>
      </c>
      <c r="B47" s="17" t="s">
        <v>77</v>
      </c>
      <c r="C47" s="20">
        <v>300</v>
      </c>
      <c r="D47" s="20">
        <v>300</v>
      </c>
      <c r="E47" s="20"/>
      <c r="F47" s="20">
        <v>300</v>
      </c>
      <c r="G47" s="20">
        <v>300</v>
      </c>
      <c r="H47" s="20"/>
      <c r="I47" s="20"/>
      <c r="J47" s="7"/>
      <c r="K47" s="7"/>
      <c r="L47" s="7"/>
      <c r="M47" s="7"/>
    </row>
    <row r="48" spans="1:13" x14ac:dyDescent="0.25">
      <c r="A48" s="17" t="s">
        <v>78</v>
      </c>
      <c r="B48" s="17" t="s">
        <v>79</v>
      </c>
      <c r="C48" s="20">
        <v>5800</v>
      </c>
      <c r="D48" s="20">
        <v>5400</v>
      </c>
      <c r="E48" s="20">
        <v>4614</v>
      </c>
      <c r="F48" s="20">
        <v>5400</v>
      </c>
      <c r="G48" s="20">
        <v>5400</v>
      </c>
      <c r="H48" s="20">
        <v>6107</v>
      </c>
      <c r="I48" s="20"/>
      <c r="J48" s="7"/>
      <c r="K48" s="7"/>
      <c r="L48" s="7"/>
      <c r="M48" s="7"/>
    </row>
    <row r="49" spans="1:13" x14ac:dyDescent="0.25">
      <c r="A49" s="17" t="s">
        <v>80</v>
      </c>
      <c r="B49" s="17" t="s">
        <v>81</v>
      </c>
      <c r="C49" s="20">
        <v>1800</v>
      </c>
      <c r="D49" s="20">
        <v>1800</v>
      </c>
      <c r="E49" s="20">
        <v>750</v>
      </c>
      <c r="F49" s="20">
        <v>1800</v>
      </c>
      <c r="G49" s="20">
        <v>1800</v>
      </c>
      <c r="H49" s="20">
        <v>1457</v>
      </c>
      <c r="I49" s="20"/>
      <c r="J49" s="7"/>
      <c r="K49" s="7"/>
      <c r="L49" s="7"/>
      <c r="M49" s="7"/>
    </row>
    <row r="50" spans="1:13" x14ac:dyDescent="0.25">
      <c r="A50" s="17" t="s">
        <v>82</v>
      </c>
      <c r="B50" s="17" t="s">
        <v>83</v>
      </c>
      <c r="C50" s="20">
        <v>15000</v>
      </c>
      <c r="D50" s="20">
        <v>13000</v>
      </c>
      <c r="E50" s="20">
        <v>12900</v>
      </c>
      <c r="F50" s="20">
        <v>13000</v>
      </c>
      <c r="G50" s="20">
        <v>11000</v>
      </c>
      <c r="H50" s="20">
        <v>11000</v>
      </c>
      <c r="I50" s="20"/>
      <c r="J50" s="7"/>
      <c r="K50" s="7"/>
      <c r="L50" s="7"/>
      <c r="M50" s="7"/>
    </row>
    <row r="51" spans="1:13" x14ac:dyDescent="0.25">
      <c r="A51" s="17" t="s">
        <v>84</v>
      </c>
      <c r="B51" s="17" t="s">
        <v>85</v>
      </c>
      <c r="C51" s="20">
        <v>600</v>
      </c>
      <c r="D51" s="20">
        <v>600</v>
      </c>
      <c r="E51" s="20"/>
      <c r="F51" s="20">
        <v>600</v>
      </c>
      <c r="G51" s="20">
        <v>600</v>
      </c>
      <c r="H51" s="20">
        <v>100</v>
      </c>
      <c r="I51" s="20"/>
      <c r="J51" s="7"/>
      <c r="K51" s="7"/>
      <c r="L51" s="7"/>
      <c r="M51" s="7"/>
    </row>
    <row r="52" spans="1:13" x14ac:dyDescent="0.25">
      <c r="A52" s="17" t="s">
        <v>86</v>
      </c>
      <c r="B52" s="17" t="s">
        <v>87</v>
      </c>
      <c r="C52" s="20">
        <v>1200</v>
      </c>
      <c r="D52" s="20">
        <v>1200</v>
      </c>
      <c r="E52" s="20"/>
      <c r="F52" s="20">
        <v>1200</v>
      </c>
      <c r="G52" s="20">
        <v>1200</v>
      </c>
      <c r="H52" s="20">
        <v>98</v>
      </c>
      <c r="I52" s="20"/>
      <c r="J52" s="7"/>
      <c r="K52" s="7"/>
      <c r="L52" s="7"/>
      <c r="M52" s="7"/>
    </row>
    <row r="53" spans="1:13" x14ac:dyDescent="0.25">
      <c r="A53" s="17" t="s">
        <v>88</v>
      </c>
      <c r="B53" s="17" t="s">
        <v>89</v>
      </c>
      <c r="C53" s="20">
        <v>15000</v>
      </c>
      <c r="D53" s="20">
        <v>12600</v>
      </c>
      <c r="E53" s="20">
        <v>9138</v>
      </c>
      <c r="F53" s="20">
        <v>12600</v>
      </c>
      <c r="G53" s="20">
        <v>12000</v>
      </c>
      <c r="H53" s="20">
        <v>12643</v>
      </c>
      <c r="I53" s="20"/>
      <c r="J53" s="7"/>
      <c r="K53" s="7"/>
      <c r="L53" s="7"/>
      <c r="M53" s="7"/>
    </row>
    <row r="54" spans="1:13" x14ac:dyDescent="0.25">
      <c r="A54" s="17" t="s">
        <v>90</v>
      </c>
      <c r="B54" s="17" t="s">
        <v>91</v>
      </c>
      <c r="C54" s="20">
        <v>5000</v>
      </c>
      <c r="D54" s="20">
        <v>5000</v>
      </c>
      <c r="E54" s="20">
        <v>1902</v>
      </c>
      <c r="F54" s="20">
        <v>5000</v>
      </c>
      <c r="G54" s="20">
        <v>5000</v>
      </c>
      <c r="H54" s="20">
        <v>3800</v>
      </c>
      <c r="I54" s="20"/>
      <c r="J54" s="7"/>
      <c r="K54" s="7"/>
      <c r="L54" s="7"/>
      <c r="M54" s="7"/>
    </row>
    <row r="55" spans="1:13" x14ac:dyDescent="0.25">
      <c r="A55" s="17" t="s">
        <v>92</v>
      </c>
      <c r="B55" s="17" t="s">
        <v>93</v>
      </c>
      <c r="C55" s="20">
        <v>25000</v>
      </c>
      <c r="D55" s="20">
        <v>25000</v>
      </c>
      <c r="E55" s="20">
        <v>17259</v>
      </c>
      <c r="F55" s="20">
        <v>25000</v>
      </c>
      <c r="G55" s="20">
        <v>25000</v>
      </c>
      <c r="H55" s="20">
        <v>17049</v>
      </c>
      <c r="I55" s="20"/>
      <c r="J55" s="7"/>
      <c r="K55" s="7"/>
      <c r="L55" s="7"/>
      <c r="M55" s="7"/>
    </row>
    <row r="56" spans="1:13" x14ac:dyDescent="0.25">
      <c r="A56" s="17" t="s">
        <v>94</v>
      </c>
      <c r="B56" s="17" t="s">
        <v>95</v>
      </c>
      <c r="C56" s="20">
        <v>20000</v>
      </c>
      <c r="D56" s="20">
        <v>27500</v>
      </c>
      <c r="E56" s="20">
        <v>9132</v>
      </c>
      <c r="F56" s="20">
        <v>27500</v>
      </c>
      <c r="G56" s="20">
        <v>27500</v>
      </c>
      <c r="H56" s="20">
        <v>11593</v>
      </c>
      <c r="I56" s="20"/>
      <c r="J56" s="7"/>
      <c r="K56" s="7"/>
      <c r="L56" s="7"/>
      <c r="M56" s="7"/>
    </row>
    <row r="57" spans="1:13" x14ac:dyDescent="0.25">
      <c r="A57" s="17" t="s">
        <v>96</v>
      </c>
      <c r="B57" s="17" t="s">
        <v>97</v>
      </c>
      <c r="C57" s="20">
        <v>6500</v>
      </c>
      <c r="D57" s="20">
        <v>6300</v>
      </c>
      <c r="E57" s="20">
        <v>4334</v>
      </c>
      <c r="F57" s="20">
        <v>6300</v>
      </c>
      <c r="G57" s="20">
        <v>6300</v>
      </c>
      <c r="H57" s="20">
        <v>4274</v>
      </c>
      <c r="I57" s="20"/>
      <c r="J57" s="7"/>
      <c r="K57" s="7"/>
      <c r="L57" s="7"/>
      <c r="M57" s="7"/>
    </row>
    <row r="58" spans="1:13" x14ac:dyDescent="0.25">
      <c r="A58" s="17" t="s">
        <v>98</v>
      </c>
      <c r="B58" s="17" t="s">
        <v>99</v>
      </c>
      <c r="C58" s="20">
        <v>200</v>
      </c>
      <c r="D58" s="20">
        <v>200</v>
      </c>
      <c r="E58" s="20"/>
      <c r="F58" s="20">
        <v>200</v>
      </c>
      <c r="G58" s="20">
        <v>200</v>
      </c>
      <c r="H58" s="20"/>
      <c r="I58" s="20"/>
      <c r="J58" s="7"/>
      <c r="K58" s="7"/>
      <c r="L58" s="7"/>
      <c r="M58" s="7"/>
    </row>
    <row r="59" spans="1:13" x14ac:dyDescent="0.25">
      <c r="A59" s="17" t="s">
        <v>100</v>
      </c>
      <c r="B59" s="17" t="s">
        <v>101</v>
      </c>
      <c r="C59" s="20">
        <v>4000</v>
      </c>
      <c r="D59" s="20">
        <v>3900</v>
      </c>
      <c r="E59" s="20">
        <v>3329</v>
      </c>
      <c r="F59" s="20">
        <v>3900</v>
      </c>
      <c r="G59" s="20">
        <v>3900</v>
      </c>
      <c r="H59" s="20">
        <v>4790</v>
      </c>
      <c r="I59" s="20"/>
      <c r="J59" s="7"/>
      <c r="K59" s="7"/>
      <c r="L59" s="7"/>
      <c r="M59" s="7"/>
    </row>
    <row r="60" spans="1:13" x14ac:dyDescent="0.25">
      <c r="A60" s="17" t="s">
        <v>102</v>
      </c>
      <c r="B60" s="17" t="s">
        <v>103</v>
      </c>
      <c r="C60" s="20">
        <v>2800</v>
      </c>
      <c r="D60" s="20">
        <v>2100</v>
      </c>
      <c r="E60" s="20">
        <v>2587</v>
      </c>
      <c r="F60" s="20">
        <v>2100</v>
      </c>
      <c r="G60" s="20">
        <v>2100</v>
      </c>
      <c r="H60" s="20">
        <v>1577</v>
      </c>
      <c r="I60" s="20"/>
      <c r="J60" s="7"/>
      <c r="K60" s="7"/>
      <c r="L60" s="7"/>
      <c r="M60" s="7"/>
    </row>
    <row r="61" spans="1:13" x14ac:dyDescent="0.25">
      <c r="A61" s="17" t="s">
        <v>104</v>
      </c>
      <c r="B61" s="17" t="s">
        <v>105</v>
      </c>
      <c r="C61" s="20">
        <v>7000</v>
      </c>
      <c r="D61" s="20">
        <v>6500</v>
      </c>
      <c r="E61" s="20">
        <v>5928</v>
      </c>
      <c r="F61" s="20">
        <v>6500</v>
      </c>
      <c r="G61" s="20">
        <v>6500</v>
      </c>
      <c r="H61" s="20">
        <v>7532</v>
      </c>
      <c r="I61" s="20"/>
      <c r="J61" s="7"/>
      <c r="K61" s="7"/>
      <c r="L61" s="7"/>
      <c r="M61" s="7"/>
    </row>
    <row r="62" spans="1:13" x14ac:dyDescent="0.25">
      <c r="A62" s="17" t="s">
        <v>106</v>
      </c>
      <c r="B62" s="17" t="s">
        <v>107</v>
      </c>
      <c r="C62" s="20">
        <v>300</v>
      </c>
      <c r="D62" s="20">
        <v>300</v>
      </c>
      <c r="E62" s="20"/>
      <c r="F62" s="20">
        <v>300</v>
      </c>
      <c r="G62" s="20">
        <v>300</v>
      </c>
      <c r="H62" s="20"/>
      <c r="I62" s="20"/>
      <c r="J62" s="7"/>
      <c r="K62" s="7"/>
      <c r="L62" s="7"/>
      <c r="M62" s="7"/>
    </row>
    <row r="63" spans="1:13" x14ac:dyDescent="0.25">
      <c r="A63" s="17" t="s">
        <v>108</v>
      </c>
      <c r="B63" s="17" t="s">
        <v>109</v>
      </c>
      <c r="C63" s="20">
        <v>6400</v>
      </c>
      <c r="D63" s="20">
        <v>6100</v>
      </c>
      <c r="E63" s="20">
        <v>6304</v>
      </c>
      <c r="F63" s="20">
        <v>6100</v>
      </c>
      <c r="G63" s="20">
        <v>6100</v>
      </c>
      <c r="H63" s="20">
        <v>6089</v>
      </c>
      <c r="I63" s="20"/>
      <c r="J63" s="8"/>
      <c r="K63" s="8"/>
      <c r="L63" s="8"/>
      <c r="M63" s="8"/>
    </row>
    <row r="64" spans="1:13" x14ac:dyDescent="0.25">
      <c r="A64" s="17" t="s">
        <v>110</v>
      </c>
      <c r="B64" s="21"/>
      <c r="C64" s="20">
        <v>190700</v>
      </c>
      <c r="D64" s="20">
        <v>187190</v>
      </c>
      <c r="E64" s="20">
        <v>135859</v>
      </c>
      <c r="F64" s="20">
        <v>187190</v>
      </c>
      <c r="G64" s="20">
        <v>184090</v>
      </c>
      <c r="H64" s="20">
        <v>160789</v>
      </c>
      <c r="I64" s="20"/>
      <c r="J64" s="10"/>
      <c r="K64" s="10"/>
      <c r="L64" s="10"/>
      <c r="M64" s="10"/>
    </row>
    <row r="66" spans="1:13" s="24" customFormat="1" x14ac:dyDescent="0.25">
      <c r="A66" s="11" t="s">
        <v>111</v>
      </c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x14ac:dyDescent="0.25">
      <c r="A67" s="17" t="s">
        <v>112</v>
      </c>
      <c r="B67" s="17" t="s">
        <v>73</v>
      </c>
      <c r="C67" s="20">
        <v>45580</v>
      </c>
      <c r="D67" s="20">
        <v>43000</v>
      </c>
      <c r="E67" s="20">
        <v>34687</v>
      </c>
      <c r="F67" s="20">
        <v>43000</v>
      </c>
      <c r="G67" s="20">
        <v>40000</v>
      </c>
      <c r="H67" s="20">
        <v>40000</v>
      </c>
      <c r="I67" s="20"/>
      <c r="J67" s="7"/>
      <c r="K67" s="7"/>
      <c r="L67" s="7"/>
      <c r="M67" s="7"/>
    </row>
    <row r="68" spans="1:13" x14ac:dyDescent="0.25">
      <c r="A68" s="17" t="s">
        <v>113</v>
      </c>
      <c r="B68" s="17" t="s">
        <v>79</v>
      </c>
      <c r="C68" s="20">
        <v>3650</v>
      </c>
      <c r="D68" s="20">
        <v>3440</v>
      </c>
      <c r="E68" s="20">
        <v>2290</v>
      </c>
      <c r="F68" s="20">
        <v>3440</v>
      </c>
      <c r="G68" s="20">
        <v>3100</v>
      </c>
      <c r="H68" s="20">
        <v>2768</v>
      </c>
      <c r="I68" s="20"/>
      <c r="J68" s="7"/>
      <c r="K68" s="7"/>
      <c r="L68" s="7"/>
      <c r="M68" s="7"/>
    </row>
    <row r="69" spans="1:13" x14ac:dyDescent="0.25">
      <c r="A69" s="17" t="s">
        <v>114</v>
      </c>
      <c r="B69" s="17" t="s">
        <v>81</v>
      </c>
      <c r="C69" s="20">
        <v>50</v>
      </c>
      <c r="D69" s="20">
        <v>50</v>
      </c>
      <c r="E69" s="20"/>
      <c r="F69" s="20">
        <v>50</v>
      </c>
      <c r="G69" s="20">
        <v>50</v>
      </c>
      <c r="H69" s="20">
        <v>20</v>
      </c>
      <c r="I69" s="20"/>
      <c r="J69" s="7"/>
      <c r="K69" s="7"/>
      <c r="L69" s="7"/>
      <c r="M69" s="7"/>
    </row>
    <row r="70" spans="1:13" x14ac:dyDescent="0.25">
      <c r="A70" s="17" t="s">
        <v>115</v>
      </c>
      <c r="B70" s="17" t="s">
        <v>99</v>
      </c>
      <c r="C70" s="20">
        <v>500</v>
      </c>
      <c r="D70" s="20">
        <v>300</v>
      </c>
      <c r="E70" s="20">
        <v>271</v>
      </c>
      <c r="F70" s="20">
        <v>300</v>
      </c>
      <c r="G70" s="20">
        <v>300</v>
      </c>
      <c r="H70" s="20">
        <v>80</v>
      </c>
      <c r="I70" s="20"/>
      <c r="J70" s="7"/>
      <c r="K70" s="7"/>
      <c r="L70" s="7"/>
      <c r="M70" s="7"/>
    </row>
    <row r="71" spans="1:13" x14ac:dyDescent="0.25">
      <c r="A71" s="17" t="s">
        <v>116</v>
      </c>
      <c r="B71" s="17" t="s">
        <v>101</v>
      </c>
      <c r="C71" s="20">
        <v>4500</v>
      </c>
      <c r="D71" s="20">
        <v>4400</v>
      </c>
      <c r="E71" s="20">
        <v>3469</v>
      </c>
      <c r="F71" s="20">
        <v>4400</v>
      </c>
      <c r="G71" s="20">
        <v>4750</v>
      </c>
      <c r="H71" s="20">
        <v>4154</v>
      </c>
      <c r="I71" s="20"/>
      <c r="J71" s="7"/>
      <c r="K71" s="7"/>
      <c r="L71" s="7"/>
      <c r="M71" s="7"/>
    </row>
    <row r="72" spans="1:13" x14ac:dyDescent="0.25">
      <c r="A72" s="17" t="s">
        <v>117</v>
      </c>
      <c r="B72" s="17" t="s">
        <v>105</v>
      </c>
      <c r="C72" s="20">
        <v>13000</v>
      </c>
      <c r="D72" s="20">
        <v>13000</v>
      </c>
      <c r="E72" s="20">
        <v>10053</v>
      </c>
      <c r="F72" s="20">
        <v>13000</v>
      </c>
      <c r="G72" s="20">
        <v>13000</v>
      </c>
      <c r="H72" s="20">
        <v>11348</v>
      </c>
      <c r="I72" s="20"/>
      <c r="J72" s="7"/>
      <c r="K72" s="7"/>
      <c r="L72" s="7"/>
      <c r="M72" s="7"/>
    </row>
    <row r="73" spans="1:13" x14ac:dyDescent="0.25">
      <c r="A73" s="17" t="s">
        <v>118</v>
      </c>
      <c r="B73" s="17" t="s">
        <v>107</v>
      </c>
      <c r="C73" s="20">
        <v>1000</v>
      </c>
      <c r="D73" s="20">
        <v>1000</v>
      </c>
      <c r="E73" s="20">
        <v>335</v>
      </c>
      <c r="F73" s="20">
        <v>1000</v>
      </c>
      <c r="G73" s="20">
        <v>1500</v>
      </c>
      <c r="H73" s="20">
        <v>297</v>
      </c>
      <c r="I73" s="20"/>
      <c r="J73" s="8"/>
      <c r="K73" s="8"/>
      <c r="L73" s="8"/>
      <c r="M73" s="8"/>
    </row>
    <row r="74" spans="1:13" x14ac:dyDescent="0.25">
      <c r="A74" s="17" t="s">
        <v>119</v>
      </c>
      <c r="B74" s="21"/>
      <c r="C74" s="20">
        <v>68280</v>
      </c>
      <c r="D74" s="20">
        <v>65190</v>
      </c>
      <c r="E74" s="20">
        <v>51105</v>
      </c>
      <c r="F74" s="20">
        <v>65190</v>
      </c>
      <c r="G74" s="20">
        <v>62700</v>
      </c>
      <c r="H74" s="20">
        <v>58667</v>
      </c>
      <c r="I74" s="20"/>
      <c r="J74" s="10"/>
      <c r="K74" s="10"/>
      <c r="L74" s="10"/>
      <c r="M74" s="10"/>
    </row>
    <row r="76" spans="1:13" x14ac:dyDescent="0.25">
      <c r="A76" s="11" t="s">
        <v>120</v>
      </c>
    </row>
    <row r="77" spans="1:13" x14ac:dyDescent="0.25">
      <c r="A77" s="17" t="s">
        <v>121</v>
      </c>
      <c r="B77" s="17" t="s">
        <v>73</v>
      </c>
      <c r="C77" s="20">
        <v>11500</v>
      </c>
      <c r="D77" s="20">
        <v>9000</v>
      </c>
      <c r="E77" s="20"/>
      <c r="F77" s="20">
        <v>9000</v>
      </c>
      <c r="G77" s="20">
        <v>10000</v>
      </c>
      <c r="H77" s="20">
        <v>8457</v>
      </c>
      <c r="I77" s="20"/>
      <c r="J77" s="7"/>
      <c r="K77" s="7"/>
      <c r="L77" s="7"/>
      <c r="M77" s="7"/>
    </row>
    <row r="78" spans="1:13" x14ac:dyDescent="0.25">
      <c r="A78" s="17" t="s">
        <v>122</v>
      </c>
      <c r="B78" s="17" t="s">
        <v>79</v>
      </c>
      <c r="C78" s="20">
        <v>350</v>
      </c>
      <c r="D78" s="20">
        <v>100</v>
      </c>
      <c r="E78" s="20"/>
      <c r="F78" s="20">
        <v>100</v>
      </c>
      <c r="G78" s="20">
        <v>100</v>
      </c>
      <c r="H78" s="20">
        <v>67</v>
      </c>
      <c r="I78" s="20"/>
      <c r="J78" s="7"/>
      <c r="K78" s="7"/>
      <c r="L78" s="7"/>
      <c r="M78" s="7"/>
    </row>
    <row r="79" spans="1:13" x14ac:dyDescent="0.25">
      <c r="A79" s="17" t="s">
        <v>123</v>
      </c>
      <c r="B79" s="17" t="s">
        <v>81</v>
      </c>
      <c r="C79" s="20">
        <v>8000</v>
      </c>
      <c r="D79" s="20">
        <v>5500</v>
      </c>
      <c r="E79" s="20">
        <v>2339</v>
      </c>
      <c r="F79" s="20">
        <v>5500</v>
      </c>
      <c r="G79" s="20">
        <v>5500</v>
      </c>
      <c r="H79" s="20">
        <v>6939</v>
      </c>
      <c r="I79" s="20"/>
      <c r="J79" s="7"/>
      <c r="K79" s="7"/>
      <c r="L79" s="7"/>
      <c r="M79" s="7"/>
    </row>
    <row r="80" spans="1:13" x14ac:dyDescent="0.25">
      <c r="A80" s="17" t="s">
        <v>124</v>
      </c>
      <c r="B80" s="17" t="s">
        <v>101</v>
      </c>
      <c r="C80" s="20"/>
      <c r="D80" s="20"/>
      <c r="E80" s="20"/>
      <c r="F80" s="20"/>
      <c r="G80" s="20"/>
      <c r="H80" s="20">
        <v>87</v>
      </c>
      <c r="I80" s="20"/>
      <c r="J80" s="7"/>
      <c r="K80" s="7"/>
      <c r="L80" s="7"/>
      <c r="M80" s="7"/>
    </row>
    <row r="81" spans="1:13" x14ac:dyDescent="0.25">
      <c r="A81" s="17" t="s">
        <v>125</v>
      </c>
      <c r="B81" s="17" t="s">
        <v>103</v>
      </c>
      <c r="C81" s="20">
        <v>200</v>
      </c>
      <c r="D81" s="20">
        <v>200</v>
      </c>
      <c r="E81" s="20"/>
      <c r="F81" s="20">
        <v>200</v>
      </c>
      <c r="G81" s="20">
        <v>200</v>
      </c>
      <c r="H81" s="20">
        <v>172</v>
      </c>
      <c r="I81" s="20"/>
      <c r="J81" s="8"/>
      <c r="K81" s="8"/>
      <c r="L81" s="8"/>
      <c r="M81" s="8"/>
    </row>
    <row r="82" spans="1:13" x14ac:dyDescent="0.25">
      <c r="A82" s="17" t="s">
        <v>126</v>
      </c>
      <c r="B82" s="21"/>
      <c r="C82" s="20">
        <v>20050</v>
      </c>
      <c r="D82" s="20">
        <v>14800</v>
      </c>
      <c r="E82" s="20">
        <v>2339</v>
      </c>
      <c r="F82" s="20">
        <v>14800</v>
      </c>
      <c r="G82" s="20">
        <v>15800</v>
      </c>
      <c r="H82" s="20">
        <v>15722</v>
      </c>
      <c r="I82" s="20"/>
      <c r="J82" s="10"/>
      <c r="K82" s="10"/>
      <c r="L82" s="10"/>
      <c r="M82" s="10"/>
    </row>
    <row r="84" spans="1:13" x14ac:dyDescent="0.25">
      <c r="A84" s="11" t="s">
        <v>127</v>
      </c>
    </row>
    <row r="85" spans="1:13" x14ac:dyDescent="0.25">
      <c r="A85" s="17" t="s">
        <v>128</v>
      </c>
      <c r="B85" s="17" t="s">
        <v>73</v>
      </c>
      <c r="C85" s="20">
        <v>5830</v>
      </c>
      <c r="D85" s="20">
        <v>5500</v>
      </c>
      <c r="E85" s="20">
        <v>4167</v>
      </c>
      <c r="F85" s="20">
        <v>5500</v>
      </c>
      <c r="G85" s="20">
        <v>5500</v>
      </c>
      <c r="H85" s="20">
        <v>4583</v>
      </c>
      <c r="I85" s="20"/>
      <c r="J85" s="7"/>
      <c r="K85" s="7"/>
      <c r="L85" s="7"/>
      <c r="M85" s="7"/>
    </row>
    <row r="86" spans="1:13" x14ac:dyDescent="0.25">
      <c r="A86" s="17" t="s">
        <v>129</v>
      </c>
      <c r="B86" s="17" t="s">
        <v>79</v>
      </c>
      <c r="C86" s="20">
        <v>450</v>
      </c>
      <c r="D86" s="20">
        <v>400</v>
      </c>
      <c r="E86" s="20">
        <v>319</v>
      </c>
      <c r="F86" s="20">
        <v>400</v>
      </c>
      <c r="G86" s="20">
        <v>400</v>
      </c>
      <c r="H86" s="20">
        <v>383</v>
      </c>
      <c r="I86" s="20"/>
      <c r="J86" s="7"/>
      <c r="K86" s="7"/>
      <c r="L86" s="7"/>
      <c r="M86" s="7"/>
    </row>
    <row r="87" spans="1:13" x14ac:dyDescent="0.25">
      <c r="A87" s="17" t="s">
        <v>130</v>
      </c>
      <c r="B87" s="17" t="s">
        <v>81</v>
      </c>
      <c r="C87" s="20">
        <v>3500</v>
      </c>
      <c r="D87" s="20">
        <v>3500</v>
      </c>
      <c r="E87" s="20">
        <v>2244</v>
      </c>
      <c r="F87" s="20">
        <v>3500</v>
      </c>
      <c r="G87" s="20">
        <v>3500</v>
      </c>
      <c r="H87" s="20">
        <v>1983</v>
      </c>
      <c r="I87" s="20"/>
      <c r="J87" s="7"/>
      <c r="K87" s="7"/>
      <c r="L87" s="7"/>
      <c r="M87" s="7"/>
    </row>
    <row r="88" spans="1:13" x14ac:dyDescent="0.25">
      <c r="A88" s="17" t="s">
        <v>131</v>
      </c>
      <c r="B88" s="17" t="s">
        <v>132</v>
      </c>
      <c r="C88" s="20">
        <v>49050</v>
      </c>
      <c r="D88" s="20">
        <v>46920</v>
      </c>
      <c r="E88" s="20">
        <v>43125</v>
      </c>
      <c r="F88" s="20">
        <v>46920</v>
      </c>
      <c r="G88" s="20">
        <v>45500</v>
      </c>
      <c r="H88" s="20">
        <v>45716</v>
      </c>
      <c r="I88" s="20"/>
      <c r="J88" s="7"/>
      <c r="K88" s="7"/>
      <c r="L88" s="7"/>
      <c r="M88" s="7"/>
    </row>
    <row r="89" spans="1:13" x14ac:dyDescent="0.25">
      <c r="A89" s="17" t="s">
        <v>133</v>
      </c>
      <c r="B89" s="17" t="s">
        <v>134</v>
      </c>
      <c r="C89" s="20">
        <v>3000</v>
      </c>
      <c r="D89" s="20">
        <v>3000</v>
      </c>
      <c r="E89" s="20">
        <v>1476</v>
      </c>
      <c r="F89" s="20">
        <v>3000</v>
      </c>
      <c r="G89" s="20">
        <v>3000</v>
      </c>
      <c r="H89" s="20">
        <v>1395</v>
      </c>
      <c r="I89" s="20"/>
      <c r="J89" s="8"/>
      <c r="K89" s="8"/>
      <c r="L89" s="8"/>
      <c r="M89" s="8"/>
    </row>
    <row r="90" spans="1:13" x14ac:dyDescent="0.25">
      <c r="A90" s="17" t="s">
        <v>135</v>
      </c>
      <c r="B90" s="21"/>
      <c r="C90" s="20">
        <v>61830</v>
      </c>
      <c r="D90" s="20">
        <v>59320</v>
      </c>
      <c r="E90" s="20">
        <v>51331</v>
      </c>
      <c r="F90" s="20">
        <v>59320</v>
      </c>
      <c r="G90" s="20">
        <v>57900</v>
      </c>
      <c r="H90" s="20">
        <v>54060</v>
      </c>
      <c r="I90" s="20"/>
      <c r="J90" s="10"/>
      <c r="K90" s="10"/>
      <c r="L90" s="10"/>
      <c r="M90" s="10"/>
    </row>
    <row r="92" spans="1:13" x14ac:dyDescent="0.25">
      <c r="A92" s="11" t="s">
        <v>136</v>
      </c>
    </row>
    <row r="93" spans="1:13" x14ac:dyDescent="0.25">
      <c r="A93" s="17" t="s">
        <v>137</v>
      </c>
      <c r="B93" s="17" t="s">
        <v>73</v>
      </c>
      <c r="C93" s="20">
        <v>45580</v>
      </c>
      <c r="D93" s="20">
        <v>45000</v>
      </c>
      <c r="E93" s="20">
        <v>36327</v>
      </c>
      <c r="F93" s="20">
        <v>43000</v>
      </c>
      <c r="G93" s="20">
        <v>41508</v>
      </c>
      <c r="H93" s="20">
        <v>41508</v>
      </c>
      <c r="I93" s="20"/>
      <c r="J93" s="7"/>
      <c r="K93" s="7"/>
      <c r="L93" s="7"/>
      <c r="M93" s="7"/>
    </row>
    <row r="94" spans="1:13" x14ac:dyDescent="0.25">
      <c r="A94" s="17" t="s">
        <v>138</v>
      </c>
      <c r="B94" s="17" t="s">
        <v>139</v>
      </c>
      <c r="C94" s="20">
        <v>28000</v>
      </c>
      <c r="D94" s="20">
        <v>23275</v>
      </c>
      <c r="E94" s="20">
        <v>18645</v>
      </c>
      <c r="F94" s="20">
        <v>23275</v>
      </c>
      <c r="G94" s="20">
        <v>21503</v>
      </c>
      <c r="H94" s="20">
        <v>22344</v>
      </c>
      <c r="I94" s="20"/>
      <c r="J94" s="7"/>
      <c r="K94" s="7"/>
      <c r="L94" s="7"/>
      <c r="M94" s="7"/>
    </row>
    <row r="95" spans="1:13" x14ac:dyDescent="0.25">
      <c r="A95" s="17" t="s">
        <v>140</v>
      </c>
      <c r="B95" s="17" t="s">
        <v>79</v>
      </c>
      <c r="C95" s="20">
        <v>5375</v>
      </c>
      <c r="D95" s="20">
        <v>5312</v>
      </c>
      <c r="E95" s="20">
        <v>3834</v>
      </c>
      <c r="F95" s="20">
        <v>5312</v>
      </c>
      <c r="G95" s="20">
        <v>4906</v>
      </c>
      <c r="H95" s="20">
        <v>4353</v>
      </c>
      <c r="I95" s="20"/>
      <c r="J95" s="7"/>
      <c r="K95" s="7"/>
      <c r="L95" s="7"/>
      <c r="M95" s="7"/>
    </row>
    <row r="96" spans="1:13" x14ac:dyDescent="0.25">
      <c r="A96" s="17" t="s">
        <v>141</v>
      </c>
      <c r="B96" s="17" t="s">
        <v>81</v>
      </c>
      <c r="C96" s="20">
        <v>700</v>
      </c>
      <c r="D96" s="20">
        <v>700</v>
      </c>
      <c r="E96" s="20">
        <v>7</v>
      </c>
      <c r="F96" s="20">
        <v>700</v>
      </c>
      <c r="G96" s="20">
        <v>700</v>
      </c>
      <c r="H96" s="20">
        <v>582</v>
      </c>
      <c r="I96" s="20"/>
      <c r="J96" s="7"/>
      <c r="K96" s="7"/>
      <c r="L96" s="7"/>
      <c r="M96" s="7"/>
    </row>
    <row r="97" spans="1:13" x14ac:dyDescent="0.25">
      <c r="A97" s="17" t="s">
        <v>142</v>
      </c>
      <c r="B97" s="17" t="s">
        <v>99</v>
      </c>
      <c r="C97" s="20">
        <v>1000</v>
      </c>
      <c r="D97" s="20">
        <v>800</v>
      </c>
      <c r="E97" s="20">
        <v>41</v>
      </c>
      <c r="F97" s="20">
        <v>800</v>
      </c>
      <c r="G97" s="20">
        <v>1000</v>
      </c>
      <c r="H97" s="20">
        <v>528</v>
      </c>
      <c r="I97" s="20"/>
      <c r="J97" s="7"/>
      <c r="K97" s="7"/>
      <c r="L97" s="7"/>
      <c r="M97" s="7"/>
    </row>
    <row r="98" spans="1:13" x14ac:dyDescent="0.25">
      <c r="A98" s="17" t="s">
        <v>143</v>
      </c>
      <c r="B98" s="17" t="s">
        <v>101</v>
      </c>
      <c r="C98" s="20">
        <v>7030</v>
      </c>
      <c r="D98" s="20">
        <v>6500</v>
      </c>
      <c r="E98" s="20">
        <v>4095</v>
      </c>
      <c r="F98" s="20">
        <v>6500</v>
      </c>
      <c r="G98" s="20">
        <v>6267</v>
      </c>
      <c r="H98" s="20">
        <v>6669</v>
      </c>
      <c r="I98" s="20"/>
      <c r="J98" s="7"/>
      <c r="K98" s="7"/>
      <c r="L98" s="7"/>
      <c r="M98" s="7"/>
    </row>
    <row r="99" spans="1:13" x14ac:dyDescent="0.25">
      <c r="A99" s="17" t="s">
        <v>144</v>
      </c>
      <c r="B99" s="17" t="s">
        <v>105</v>
      </c>
      <c r="C99" s="20">
        <v>12900</v>
      </c>
      <c r="D99" s="20">
        <v>12900</v>
      </c>
      <c r="E99" s="20">
        <v>6192</v>
      </c>
      <c r="F99" s="20">
        <v>12900</v>
      </c>
      <c r="G99" s="20">
        <v>12500</v>
      </c>
      <c r="H99" s="20">
        <v>12093</v>
      </c>
      <c r="I99" s="20"/>
      <c r="J99" s="7"/>
      <c r="K99" s="7"/>
      <c r="L99" s="7"/>
      <c r="M99" s="7"/>
    </row>
    <row r="100" spans="1:13" x14ac:dyDescent="0.25">
      <c r="A100" s="17" t="s">
        <v>145</v>
      </c>
      <c r="B100" s="17" t="s">
        <v>107</v>
      </c>
      <c r="C100" s="20">
        <v>1500</v>
      </c>
      <c r="D100" s="20">
        <v>1200</v>
      </c>
      <c r="E100" s="20">
        <v>328</v>
      </c>
      <c r="F100" s="20">
        <v>1200</v>
      </c>
      <c r="G100" s="20">
        <v>1700</v>
      </c>
      <c r="H100" s="20">
        <v>645</v>
      </c>
      <c r="I100" s="20"/>
      <c r="J100" s="8"/>
      <c r="K100" s="8"/>
      <c r="L100" s="8"/>
      <c r="M100" s="8"/>
    </row>
    <row r="101" spans="1:13" x14ac:dyDescent="0.25">
      <c r="A101" s="17" t="s">
        <v>146</v>
      </c>
      <c r="B101" s="21"/>
      <c r="C101" s="20">
        <v>102085</v>
      </c>
      <c r="D101" s="20">
        <v>95687</v>
      </c>
      <c r="E101" s="20">
        <v>69469</v>
      </c>
      <c r="F101" s="20">
        <v>93687</v>
      </c>
      <c r="G101" s="20">
        <v>90084</v>
      </c>
      <c r="H101" s="20">
        <v>88722</v>
      </c>
      <c r="I101" s="20"/>
      <c r="J101" s="10"/>
      <c r="K101" s="10"/>
      <c r="L101" s="10"/>
      <c r="M101" s="10"/>
    </row>
    <row r="103" spans="1:13" x14ac:dyDescent="0.25">
      <c r="A103" s="11" t="s">
        <v>147</v>
      </c>
    </row>
    <row r="104" spans="1:13" x14ac:dyDescent="0.25">
      <c r="A104" s="17" t="s">
        <v>148</v>
      </c>
      <c r="B104" s="17" t="s">
        <v>73</v>
      </c>
      <c r="C104" s="20">
        <v>1500</v>
      </c>
      <c r="D104" s="20">
        <v>1000</v>
      </c>
      <c r="E104" s="20">
        <v>1218</v>
      </c>
      <c r="F104" s="20">
        <v>1000</v>
      </c>
      <c r="G104" s="20">
        <v>1000</v>
      </c>
      <c r="H104" s="20">
        <v>667</v>
      </c>
      <c r="I104" s="20"/>
      <c r="J104" s="7"/>
      <c r="K104" s="7"/>
      <c r="L104" s="7"/>
      <c r="M104" s="7"/>
    </row>
    <row r="105" spans="1:13" x14ac:dyDescent="0.25">
      <c r="A105" s="17" t="s">
        <v>149</v>
      </c>
      <c r="B105" s="17" t="s">
        <v>79</v>
      </c>
      <c r="C105" s="20">
        <v>100</v>
      </c>
      <c r="D105" s="20">
        <v>75</v>
      </c>
      <c r="E105" s="20">
        <v>54</v>
      </c>
      <c r="F105" s="20">
        <v>75</v>
      </c>
      <c r="G105" s="20">
        <v>75</v>
      </c>
      <c r="H105" s="20">
        <v>21</v>
      </c>
      <c r="I105" s="20"/>
      <c r="J105" s="7"/>
      <c r="K105" s="7"/>
      <c r="L105" s="7"/>
      <c r="M105" s="7"/>
    </row>
    <row r="106" spans="1:13" x14ac:dyDescent="0.25">
      <c r="A106" s="17" t="s">
        <v>150</v>
      </c>
      <c r="B106" s="17" t="s">
        <v>103</v>
      </c>
      <c r="C106" s="20">
        <v>50</v>
      </c>
      <c r="D106" s="20">
        <v>50</v>
      </c>
      <c r="E106" s="20">
        <v>43</v>
      </c>
      <c r="F106" s="20">
        <v>50</v>
      </c>
      <c r="G106" s="20">
        <v>50</v>
      </c>
      <c r="H106" s="20">
        <v>60</v>
      </c>
      <c r="I106" s="20"/>
      <c r="J106" s="7"/>
      <c r="K106" s="7"/>
      <c r="L106" s="7"/>
      <c r="M106" s="7"/>
    </row>
    <row r="107" spans="1:13" x14ac:dyDescent="0.25">
      <c r="A107" s="17" t="s">
        <v>151</v>
      </c>
      <c r="B107" s="17" t="s">
        <v>152</v>
      </c>
      <c r="C107" s="20">
        <v>160</v>
      </c>
      <c r="D107" s="20">
        <v>160</v>
      </c>
      <c r="E107" s="20"/>
      <c r="F107" s="20">
        <v>160</v>
      </c>
      <c r="G107" s="20">
        <v>160</v>
      </c>
      <c r="H107" s="20">
        <v>37</v>
      </c>
      <c r="I107" s="20"/>
      <c r="J107" s="7"/>
      <c r="K107" s="7"/>
      <c r="L107" s="7"/>
      <c r="M107" s="7"/>
    </row>
    <row r="108" spans="1:13" x14ac:dyDescent="0.25">
      <c r="A108" s="17" t="s">
        <v>153</v>
      </c>
      <c r="B108" s="17" t="s">
        <v>154</v>
      </c>
      <c r="C108" s="20">
        <v>250</v>
      </c>
      <c r="D108" s="20">
        <v>250</v>
      </c>
      <c r="E108" s="20"/>
      <c r="F108" s="20">
        <v>250</v>
      </c>
      <c r="G108" s="20">
        <v>250</v>
      </c>
      <c r="H108" s="20">
        <v>20</v>
      </c>
      <c r="I108" s="20"/>
      <c r="J108" s="8"/>
      <c r="K108" s="8"/>
      <c r="L108" s="8"/>
      <c r="M108" s="8"/>
    </row>
    <row r="109" spans="1:13" x14ac:dyDescent="0.25">
      <c r="A109" s="17" t="s">
        <v>155</v>
      </c>
      <c r="B109" s="21"/>
      <c r="C109" s="20">
        <v>2060</v>
      </c>
      <c r="D109" s="20">
        <v>1535</v>
      </c>
      <c r="E109" s="20">
        <v>1315</v>
      </c>
      <c r="F109" s="20">
        <v>1535</v>
      </c>
      <c r="G109" s="20">
        <v>1535</v>
      </c>
      <c r="H109" s="20">
        <v>805</v>
      </c>
      <c r="I109" s="20"/>
      <c r="J109" s="10"/>
      <c r="K109" s="10"/>
      <c r="L109" s="10"/>
      <c r="M109" s="10"/>
    </row>
    <row r="111" spans="1:13" x14ac:dyDescent="0.25">
      <c r="A111" s="11" t="s">
        <v>156</v>
      </c>
    </row>
    <row r="112" spans="1:13" x14ac:dyDescent="0.25">
      <c r="A112" s="17" t="s">
        <v>157</v>
      </c>
      <c r="B112" s="17" t="s">
        <v>73</v>
      </c>
      <c r="C112" s="20">
        <v>27046</v>
      </c>
      <c r="D112" s="20">
        <v>25159</v>
      </c>
      <c r="E112" s="20">
        <v>20321</v>
      </c>
      <c r="F112" s="20">
        <v>25159</v>
      </c>
      <c r="G112" s="20">
        <v>25159</v>
      </c>
      <c r="H112" s="20">
        <v>25159</v>
      </c>
      <c r="I112" s="20"/>
      <c r="J112" s="7"/>
      <c r="K112" s="7"/>
      <c r="L112" s="7"/>
      <c r="M112" s="7"/>
    </row>
    <row r="113" spans="1:13" x14ac:dyDescent="0.25">
      <c r="A113" s="17" t="s">
        <v>158</v>
      </c>
      <c r="B113" s="17" t="s">
        <v>139</v>
      </c>
      <c r="C113" s="20">
        <v>31820</v>
      </c>
      <c r="D113" s="20">
        <v>29600</v>
      </c>
      <c r="E113" s="20">
        <v>23893</v>
      </c>
      <c r="F113" s="20">
        <v>29600</v>
      </c>
      <c r="G113" s="20">
        <v>28610</v>
      </c>
      <c r="H113" s="20">
        <v>28610</v>
      </c>
      <c r="I113" s="20"/>
      <c r="J113" s="7"/>
      <c r="K113" s="7"/>
      <c r="L113" s="7"/>
      <c r="M113" s="7"/>
    </row>
    <row r="114" spans="1:13" x14ac:dyDescent="0.25">
      <c r="A114" s="17" t="s">
        <v>159</v>
      </c>
      <c r="B114" s="17" t="s">
        <v>79</v>
      </c>
      <c r="C114" s="20">
        <v>4700</v>
      </c>
      <c r="D114" s="20">
        <v>4700</v>
      </c>
      <c r="E114" s="20">
        <v>3630</v>
      </c>
      <c r="F114" s="20">
        <v>4700</v>
      </c>
      <c r="G114" s="20">
        <v>4592</v>
      </c>
      <c r="H114" s="20">
        <v>4588</v>
      </c>
      <c r="I114" s="20"/>
      <c r="J114" s="7"/>
      <c r="K114" s="7"/>
      <c r="L114" s="7"/>
      <c r="M114" s="7"/>
    </row>
    <row r="115" spans="1:13" x14ac:dyDescent="0.25">
      <c r="A115" s="17" t="s">
        <v>160</v>
      </c>
      <c r="B115" s="17" t="s">
        <v>81</v>
      </c>
      <c r="C115" s="20">
        <v>5600</v>
      </c>
      <c r="D115" s="20">
        <v>5600</v>
      </c>
      <c r="E115" s="20">
        <v>3023</v>
      </c>
      <c r="F115" s="20">
        <v>5600</v>
      </c>
      <c r="G115" s="20">
        <v>5600</v>
      </c>
      <c r="H115" s="20">
        <v>4691</v>
      </c>
      <c r="I115" s="20"/>
      <c r="J115" s="7"/>
      <c r="K115" s="7"/>
      <c r="L115" s="7"/>
      <c r="M115" s="7"/>
    </row>
    <row r="116" spans="1:13" x14ac:dyDescent="0.25">
      <c r="A116" s="17" t="s">
        <v>161</v>
      </c>
      <c r="B116" s="17" t="s">
        <v>99</v>
      </c>
      <c r="C116" s="20">
        <v>200</v>
      </c>
      <c r="D116" s="20">
        <v>200</v>
      </c>
      <c r="E116" s="20"/>
      <c r="F116" s="20">
        <v>200</v>
      </c>
      <c r="G116" s="20">
        <v>200</v>
      </c>
      <c r="H116" s="20"/>
      <c r="I116" s="20"/>
      <c r="J116" s="7"/>
      <c r="K116" s="7"/>
      <c r="L116" s="7"/>
      <c r="M116" s="7"/>
    </row>
    <row r="117" spans="1:13" x14ac:dyDescent="0.25">
      <c r="A117" s="17" t="s">
        <v>162</v>
      </c>
      <c r="B117" s="17" t="s">
        <v>101</v>
      </c>
      <c r="C117" s="20">
        <v>5887</v>
      </c>
      <c r="D117" s="20">
        <v>5600</v>
      </c>
      <c r="E117" s="20">
        <v>4745</v>
      </c>
      <c r="F117" s="20">
        <v>5600</v>
      </c>
      <c r="G117" s="20">
        <v>5531</v>
      </c>
      <c r="H117" s="20">
        <v>5939</v>
      </c>
      <c r="I117" s="20"/>
      <c r="J117" s="7"/>
      <c r="K117" s="7"/>
      <c r="L117" s="7"/>
      <c r="M117" s="7"/>
    </row>
    <row r="118" spans="1:13" x14ac:dyDescent="0.25">
      <c r="A118" s="17" t="s">
        <v>163</v>
      </c>
      <c r="B118" s="17" t="s">
        <v>105</v>
      </c>
      <c r="C118" s="20">
        <v>4000</v>
      </c>
      <c r="D118" s="20">
        <v>4000</v>
      </c>
      <c r="E118" s="20">
        <v>3231</v>
      </c>
      <c r="F118" s="20">
        <v>4000</v>
      </c>
      <c r="G118" s="20">
        <v>4000</v>
      </c>
      <c r="H118" s="20">
        <v>4154</v>
      </c>
      <c r="I118" s="20"/>
      <c r="J118" s="7"/>
      <c r="K118" s="7"/>
      <c r="L118" s="7"/>
      <c r="M118" s="7"/>
    </row>
    <row r="119" spans="1:13" x14ac:dyDescent="0.25">
      <c r="A119" s="17" t="s">
        <v>164</v>
      </c>
      <c r="B119" s="17" t="s">
        <v>107</v>
      </c>
      <c r="C119" s="20">
        <v>400</v>
      </c>
      <c r="D119" s="20">
        <v>400</v>
      </c>
      <c r="E119" s="20"/>
      <c r="F119" s="20">
        <v>400</v>
      </c>
      <c r="G119" s="20">
        <v>400</v>
      </c>
      <c r="H119" s="20"/>
      <c r="I119" s="20"/>
      <c r="J119" s="8"/>
      <c r="K119" s="8"/>
      <c r="L119" s="8"/>
      <c r="M119" s="8"/>
    </row>
    <row r="120" spans="1:13" x14ac:dyDescent="0.25">
      <c r="A120" s="17" t="s">
        <v>165</v>
      </c>
      <c r="B120" s="21"/>
      <c r="C120" s="20">
        <v>79653</v>
      </c>
      <c r="D120" s="20">
        <v>75259</v>
      </c>
      <c r="E120" s="20">
        <v>58843</v>
      </c>
      <c r="F120" s="20">
        <v>75259</v>
      </c>
      <c r="G120" s="20">
        <v>74092</v>
      </c>
      <c r="H120" s="20">
        <v>73141</v>
      </c>
      <c r="I120" s="20"/>
      <c r="J120" s="10"/>
      <c r="K120" s="10"/>
      <c r="L120" s="10"/>
      <c r="M120" s="10"/>
    </row>
    <row r="122" spans="1:13" x14ac:dyDescent="0.25">
      <c r="A122" s="11" t="s">
        <v>166</v>
      </c>
    </row>
    <row r="123" spans="1:13" x14ac:dyDescent="0.25">
      <c r="A123" s="17" t="s">
        <v>167</v>
      </c>
      <c r="B123" s="17" t="s">
        <v>81</v>
      </c>
      <c r="C123" s="20">
        <v>3000</v>
      </c>
      <c r="D123" s="20">
        <v>3000</v>
      </c>
      <c r="E123" s="20">
        <v>2263</v>
      </c>
      <c r="F123" s="20">
        <v>3000</v>
      </c>
      <c r="G123" s="20">
        <v>3000</v>
      </c>
      <c r="H123" s="20">
        <v>1792</v>
      </c>
      <c r="I123" s="20"/>
      <c r="J123" s="7"/>
      <c r="K123" s="7"/>
      <c r="L123" s="7"/>
      <c r="M123" s="7"/>
    </row>
    <row r="124" spans="1:13" x14ac:dyDescent="0.25">
      <c r="A124" s="17" t="s">
        <v>168</v>
      </c>
      <c r="B124" s="17" t="s">
        <v>169</v>
      </c>
      <c r="C124" s="20">
        <v>4000</v>
      </c>
      <c r="D124" s="20">
        <v>4290</v>
      </c>
      <c r="E124" s="20">
        <v>3321</v>
      </c>
      <c r="F124" s="20">
        <v>4290</v>
      </c>
      <c r="G124" s="20">
        <v>4290</v>
      </c>
      <c r="H124" s="20">
        <v>4307</v>
      </c>
      <c r="I124" s="20"/>
      <c r="J124" s="7"/>
      <c r="K124" s="7"/>
      <c r="L124" s="7"/>
      <c r="M124" s="7"/>
    </row>
    <row r="125" spans="1:13" x14ac:dyDescent="0.25">
      <c r="A125" s="17" t="s">
        <v>170</v>
      </c>
      <c r="B125" s="17" t="s">
        <v>171</v>
      </c>
      <c r="C125" s="20">
        <v>18200</v>
      </c>
      <c r="D125" s="20">
        <v>18200</v>
      </c>
      <c r="E125" s="20">
        <v>11816</v>
      </c>
      <c r="F125" s="20">
        <v>18200</v>
      </c>
      <c r="G125" s="20">
        <v>18200</v>
      </c>
      <c r="H125" s="20">
        <v>15241</v>
      </c>
      <c r="I125" s="20"/>
      <c r="J125" s="7"/>
      <c r="K125" s="7"/>
      <c r="L125" s="7"/>
      <c r="M125" s="7"/>
    </row>
    <row r="126" spans="1:13" x14ac:dyDescent="0.25">
      <c r="A126" s="17" t="s">
        <v>172</v>
      </c>
      <c r="B126" s="17" t="s">
        <v>173</v>
      </c>
      <c r="C126" s="20">
        <v>12000</v>
      </c>
      <c r="D126" s="20">
        <v>12000</v>
      </c>
      <c r="E126" s="20">
        <v>7202</v>
      </c>
      <c r="F126" s="20">
        <v>12000</v>
      </c>
      <c r="G126" s="20">
        <v>12000</v>
      </c>
      <c r="H126" s="20">
        <v>10573</v>
      </c>
      <c r="I126" s="20"/>
      <c r="J126" s="7"/>
      <c r="K126" s="7"/>
      <c r="L126" s="7"/>
      <c r="M126" s="7"/>
    </row>
    <row r="127" spans="1:13" x14ac:dyDescent="0.25">
      <c r="A127" s="17" t="s">
        <v>174</v>
      </c>
      <c r="B127" s="17" t="s">
        <v>175</v>
      </c>
      <c r="C127" s="20">
        <v>3800</v>
      </c>
      <c r="D127" s="20">
        <v>3800</v>
      </c>
      <c r="E127" s="20">
        <v>2648</v>
      </c>
      <c r="F127" s="20">
        <v>3800</v>
      </c>
      <c r="G127" s="20">
        <v>3800</v>
      </c>
      <c r="H127" s="20">
        <v>2797</v>
      </c>
      <c r="I127" s="20"/>
      <c r="J127" s="7"/>
      <c r="K127" s="7"/>
      <c r="L127" s="7"/>
      <c r="M127" s="7"/>
    </row>
    <row r="128" spans="1:13" x14ac:dyDescent="0.25">
      <c r="A128" s="17" t="s">
        <v>176</v>
      </c>
      <c r="B128" s="17" t="s">
        <v>177</v>
      </c>
      <c r="C128" s="20">
        <v>720</v>
      </c>
      <c r="D128" s="20">
        <v>720</v>
      </c>
      <c r="E128" s="20">
        <v>540</v>
      </c>
      <c r="F128" s="20">
        <v>720</v>
      </c>
      <c r="G128" s="20">
        <v>720</v>
      </c>
      <c r="H128" s="20">
        <v>720</v>
      </c>
      <c r="I128" s="20"/>
      <c r="J128" s="7"/>
      <c r="K128" s="7"/>
      <c r="L128" s="7"/>
      <c r="M128" s="7"/>
    </row>
    <row r="129" spans="1:13" x14ac:dyDescent="0.25">
      <c r="A129" s="17" t="s">
        <v>178</v>
      </c>
      <c r="B129" s="17" t="s">
        <v>179</v>
      </c>
      <c r="C129" s="20">
        <v>20000</v>
      </c>
      <c r="D129" s="20">
        <v>20000</v>
      </c>
      <c r="E129" s="20">
        <v>5532</v>
      </c>
      <c r="F129" s="20">
        <v>20000</v>
      </c>
      <c r="G129" s="20">
        <v>20000</v>
      </c>
      <c r="H129" s="20">
        <v>7910</v>
      </c>
      <c r="I129" s="20"/>
      <c r="J129" s="7"/>
      <c r="K129" s="7"/>
      <c r="L129" s="7"/>
      <c r="M129" s="7"/>
    </row>
    <row r="130" spans="1:13" x14ac:dyDescent="0.25">
      <c r="A130" s="17" t="s">
        <v>180</v>
      </c>
      <c r="B130" s="17" t="s">
        <v>181</v>
      </c>
      <c r="C130" s="20">
        <v>20000</v>
      </c>
      <c r="D130" s="20">
        <v>34000</v>
      </c>
      <c r="E130" s="20"/>
      <c r="F130" s="20">
        <v>34000</v>
      </c>
      <c r="G130" s="20">
        <v>34000</v>
      </c>
      <c r="H130" s="20">
        <v>1214</v>
      </c>
      <c r="I130" s="20"/>
      <c r="J130" s="8"/>
      <c r="K130" s="8"/>
      <c r="L130" s="8"/>
      <c r="M130" s="8"/>
    </row>
    <row r="131" spans="1:13" x14ac:dyDescent="0.25">
      <c r="A131" s="17" t="s">
        <v>182</v>
      </c>
      <c r="B131" s="21"/>
      <c r="C131" s="20">
        <v>81720</v>
      </c>
      <c r="D131" s="20">
        <v>96010</v>
      </c>
      <c r="E131" s="20">
        <v>33322</v>
      </c>
      <c r="F131" s="20">
        <v>96010</v>
      </c>
      <c r="G131" s="20">
        <v>96010</v>
      </c>
      <c r="H131" s="20">
        <v>44554</v>
      </c>
      <c r="I131" s="20"/>
      <c r="J131" s="10"/>
      <c r="K131" s="10"/>
      <c r="L131" s="10"/>
      <c r="M131" s="10"/>
    </row>
    <row r="133" spans="1:13" x14ac:dyDescent="0.25">
      <c r="A133" s="11" t="s">
        <v>183</v>
      </c>
    </row>
    <row r="134" spans="1:13" x14ac:dyDescent="0.25">
      <c r="A134" s="17" t="s">
        <v>184</v>
      </c>
      <c r="B134" s="17" t="s">
        <v>185</v>
      </c>
      <c r="C134" s="20">
        <v>30000</v>
      </c>
      <c r="D134" s="20">
        <v>30160</v>
      </c>
      <c r="E134" s="20">
        <v>812</v>
      </c>
      <c r="F134" s="20">
        <v>30160</v>
      </c>
      <c r="G134" s="20">
        <v>30160</v>
      </c>
      <c r="H134" s="20"/>
      <c r="I134" s="20"/>
      <c r="J134" s="7"/>
      <c r="K134" s="7"/>
      <c r="L134" s="7"/>
      <c r="M134" s="7"/>
    </row>
    <row r="135" spans="1:13" x14ac:dyDescent="0.25">
      <c r="A135" s="17" t="s">
        <v>186</v>
      </c>
      <c r="B135" s="17" t="s">
        <v>187</v>
      </c>
      <c r="C135" s="20">
        <v>65826</v>
      </c>
      <c r="D135" s="20">
        <v>62100</v>
      </c>
      <c r="E135" s="20">
        <v>50121</v>
      </c>
      <c r="F135" s="20">
        <v>62100</v>
      </c>
      <c r="G135" s="20">
        <v>60000</v>
      </c>
      <c r="H135" s="20">
        <v>59500</v>
      </c>
      <c r="I135" s="20"/>
      <c r="J135" s="7"/>
      <c r="K135" s="7"/>
      <c r="L135" s="7"/>
      <c r="M135" s="7"/>
    </row>
    <row r="136" spans="1:13" x14ac:dyDescent="0.25">
      <c r="A136" s="17" t="s">
        <v>188</v>
      </c>
      <c r="B136" s="17" t="s">
        <v>189</v>
      </c>
      <c r="C136" s="20">
        <v>11000</v>
      </c>
      <c r="D136" s="20">
        <v>11000</v>
      </c>
      <c r="E136" s="20">
        <v>7000</v>
      </c>
      <c r="F136" s="20">
        <v>11000</v>
      </c>
      <c r="G136" s="20">
        <v>11000</v>
      </c>
      <c r="H136" s="20">
        <v>8950</v>
      </c>
      <c r="I136" s="20"/>
      <c r="J136" s="7"/>
      <c r="K136" s="7"/>
      <c r="L136" s="7"/>
      <c r="M136" s="7"/>
    </row>
    <row r="137" spans="1:13" x14ac:dyDescent="0.25">
      <c r="A137" s="17" t="s">
        <v>190</v>
      </c>
      <c r="B137" s="17" t="s">
        <v>79</v>
      </c>
      <c r="C137" s="20">
        <v>7400</v>
      </c>
      <c r="D137" s="20">
        <v>7000</v>
      </c>
      <c r="E137" s="20">
        <v>4144</v>
      </c>
      <c r="F137" s="20">
        <v>7000</v>
      </c>
      <c r="G137" s="20">
        <v>7000</v>
      </c>
      <c r="H137" s="20">
        <v>5258</v>
      </c>
      <c r="I137" s="20"/>
      <c r="J137" s="7"/>
      <c r="K137" s="7"/>
      <c r="L137" s="7"/>
      <c r="M137" s="7"/>
    </row>
    <row r="138" spans="1:13" x14ac:dyDescent="0.25">
      <c r="A138" s="17" t="s">
        <v>191</v>
      </c>
      <c r="B138" s="17" t="s">
        <v>81</v>
      </c>
      <c r="C138" s="20">
        <v>300</v>
      </c>
      <c r="D138" s="20">
        <v>200</v>
      </c>
      <c r="E138" s="20">
        <v>281</v>
      </c>
      <c r="F138" s="20">
        <v>200</v>
      </c>
      <c r="G138" s="20">
        <v>200</v>
      </c>
      <c r="H138" s="20">
        <v>178</v>
      </c>
      <c r="I138" s="20"/>
      <c r="J138" s="7"/>
      <c r="K138" s="7"/>
      <c r="L138" s="7"/>
      <c r="M138" s="7"/>
    </row>
    <row r="139" spans="1:13" x14ac:dyDescent="0.25">
      <c r="A139" s="17" t="s">
        <v>192</v>
      </c>
      <c r="B139" s="17" t="s">
        <v>193</v>
      </c>
      <c r="C139" s="20"/>
      <c r="D139" s="20">
        <v>120</v>
      </c>
      <c r="E139" s="20"/>
      <c r="F139" s="20">
        <v>120</v>
      </c>
      <c r="G139" s="20">
        <v>120</v>
      </c>
      <c r="H139" s="20">
        <v>22</v>
      </c>
      <c r="I139" s="20"/>
      <c r="J139" s="7"/>
      <c r="K139" s="7"/>
      <c r="L139" s="7"/>
      <c r="M139" s="7"/>
    </row>
    <row r="140" spans="1:13" x14ac:dyDescent="0.25">
      <c r="A140" s="17" t="s">
        <v>194</v>
      </c>
      <c r="B140" s="17" t="s">
        <v>87</v>
      </c>
      <c r="C140" s="20">
        <v>500</v>
      </c>
      <c r="D140" s="20">
        <v>500</v>
      </c>
      <c r="E140" s="20"/>
      <c r="F140" s="20">
        <v>500</v>
      </c>
      <c r="G140" s="20">
        <v>500</v>
      </c>
      <c r="H140" s="20"/>
      <c r="I140" s="20"/>
      <c r="J140" s="7"/>
      <c r="K140" s="7"/>
      <c r="L140" s="7"/>
      <c r="M140" s="7"/>
    </row>
    <row r="141" spans="1:13" x14ac:dyDescent="0.25">
      <c r="A141" s="17" t="s">
        <v>195</v>
      </c>
      <c r="B141" s="17" t="s">
        <v>89</v>
      </c>
      <c r="C141" s="20">
        <v>12000</v>
      </c>
      <c r="D141" s="20">
        <v>10500</v>
      </c>
      <c r="E141" s="20">
        <v>8353</v>
      </c>
      <c r="F141" s="20">
        <v>10500</v>
      </c>
      <c r="G141" s="20">
        <v>10500</v>
      </c>
      <c r="H141" s="20">
        <v>10610</v>
      </c>
      <c r="I141" s="20"/>
      <c r="J141" s="7"/>
      <c r="K141" s="7"/>
      <c r="L141" s="7"/>
      <c r="M141" s="7"/>
    </row>
    <row r="142" spans="1:13" x14ac:dyDescent="0.25">
      <c r="A142" s="17" t="s">
        <v>196</v>
      </c>
      <c r="B142" s="17" t="s">
        <v>197</v>
      </c>
      <c r="C142" s="20">
        <v>3000</v>
      </c>
      <c r="D142" s="20">
        <v>3000</v>
      </c>
      <c r="E142" s="20"/>
      <c r="F142" s="20">
        <v>3000</v>
      </c>
      <c r="G142" s="20">
        <v>1000</v>
      </c>
      <c r="H142" s="20">
        <v>3765</v>
      </c>
      <c r="I142" s="20"/>
      <c r="J142" s="7"/>
      <c r="K142" s="7"/>
      <c r="L142" s="7"/>
      <c r="M142" s="7"/>
    </row>
    <row r="143" spans="1:13" x14ac:dyDescent="0.25">
      <c r="A143" s="17" t="s">
        <v>198</v>
      </c>
      <c r="B143" s="17" t="s">
        <v>199</v>
      </c>
      <c r="C143" s="20">
        <v>7000</v>
      </c>
      <c r="D143" s="20">
        <v>7000</v>
      </c>
      <c r="E143" s="20"/>
      <c r="F143" s="20">
        <v>7000</v>
      </c>
      <c r="G143" s="20">
        <v>7000</v>
      </c>
      <c r="H143" s="20"/>
      <c r="I143" s="20"/>
      <c r="J143" s="7"/>
      <c r="K143" s="7"/>
      <c r="L143" s="7"/>
      <c r="M143" s="7"/>
    </row>
    <row r="144" spans="1:13" x14ac:dyDescent="0.25">
      <c r="A144" s="17" t="s">
        <v>200</v>
      </c>
      <c r="B144" s="17" t="s">
        <v>201</v>
      </c>
      <c r="C144" s="20">
        <v>12500</v>
      </c>
      <c r="D144" s="20">
        <v>12500</v>
      </c>
      <c r="E144" s="20">
        <v>8181</v>
      </c>
      <c r="F144" s="20">
        <v>12500</v>
      </c>
      <c r="G144" s="20">
        <v>12500</v>
      </c>
      <c r="H144" s="20">
        <v>17241</v>
      </c>
      <c r="I144" s="20"/>
      <c r="J144" s="7"/>
      <c r="K144" s="7"/>
      <c r="L144" s="7"/>
      <c r="M144" s="7"/>
    </row>
    <row r="145" spans="1:13" x14ac:dyDescent="0.25">
      <c r="A145" s="17" t="s">
        <v>202</v>
      </c>
      <c r="B145" s="17" t="s">
        <v>93</v>
      </c>
      <c r="C145" s="20">
        <v>3000</v>
      </c>
      <c r="D145" s="20">
        <v>3000</v>
      </c>
      <c r="E145" s="20"/>
      <c r="F145" s="20">
        <v>3000</v>
      </c>
      <c r="G145" s="20">
        <v>3000</v>
      </c>
      <c r="H145" s="20">
        <v>633</v>
      </c>
      <c r="I145" s="20"/>
      <c r="J145" s="7"/>
      <c r="K145" s="7"/>
      <c r="L145" s="7"/>
      <c r="M145" s="7"/>
    </row>
    <row r="146" spans="1:13" x14ac:dyDescent="0.25">
      <c r="A146" s="17" t="s">
        <v>203</v>
      </c>
      <c r="B146" s="17" t="s">
        <v>204</v>
      </c>
      <c r="C146" s="20">
        <v>3000</v>
      </c>
      <c r="D146" s="20">
        <v>3000</v>
      </c>
      <c r="E146" s="20"/>
      <c r="F146" s="20">
        <v>3000</v>
      </c>
      <c r="G146" s="20">
        <v>3000</v>
      </c>
      <c r="H146" s="20"/>
      <c r="I146" s="20"/>
      <c r="J146" s="7"/>
      <c r="K146" s="7"/>
      <c r="L146" s="7"/>
      <c r="M146" s="7"/>
    </row>
    <row r="147" spans="1:13" x14ac:dyDescent="0.25">
      <c r="A147" s="17" t="s">
        <v>205</v>
      </c>
      <c r="B147" s="17" t="s">
        <v>206</v>
      </c>
      <c r="C147" s="20">
        <v>12000</v>
      </c>
      <c r="D147" s="20">
        <v>12000</v>
      </c>
      <c r="E147" s="20">
        <v>9502</v>
      </c>
      <c r="F147" s="20">
        <v>12000</v>
      </c>
      <c r="G147" s="20">
        <v>3000</v>
      </c>
      <c r="H147" s="20">
        <v>32644</v>
      </c>
      <c r="I147" s="20"/>
      <c r="J147" s="7"/>
      <c r="K147" s="7"/>
      <c r="L147" s="7"/>
      <c r="M147" s="7"/>
    </row>
    <row r="148" spans="1:13" x14ac:dyDescent="0.25">
      <c r="A148" s="17" t="s">
        <v>207</v>
      </c>
      <c r="B148" s="17" t="s">
        <v>208</v>
      </c>
      <c r="C148" s="20">
        <v>1800</v>
      </c>
      <c r="D148" s="20">
        <v>1800</v>
      </c>
      <c r="E148" s="20"/>
      <c r="F148" s="20">
        <v>1800</v>
      </c>
      <c r="G148" s="20">
        <v>1800</v>
      </c>
      <c r="H148" s="20">
        <v>666</v>
      </c>
      <c r="I148" s="20"/>
      <c r="J148" s="7"/>
      <c r="K148" s="7"/>
      <c r="L148" s="7"/>
      <c r="M148" s="7"/>
    </row>
    <row r="149" spans="1:13" x14ac:dyDescent="0.25">
      <c r="A149" s="17" t="s">
        <v>209</v>
      </c>
      <c r="B149" s="17" t="s">
        <v>95</v>
      </c>
      <c r="C149" s="20">
        <v>1500</v>
      </c>
      <c r="D149" s="20">
        <v>2850</v>
      </c>
      <c r="E149" s="20"/>
      <c r="F149" s="20">
        <v>2850</v>
      </c>
      <c r="G149" s="20">
        <v>2850</v>
      </c>
      <c r="H149" s="20">
        <v>636</v>
      </c>
      <c r="I149" s="20"/>
      <c r="J149" s="7"/>
      <c r="K149" s="7"/>
      <c r="L149" s="7"/>
      <c r="M149" s="7"/>
    </row>
    <row r="150" spans="1:13" x14ac:dyDescent="0.25">
      <c r="A150" s="17" t="s">
        <v>210</v>
      </c>
      <c r="B150" s="17" t="s">
        <v>99</v>
      </c>
      <c r="C150" s="20">
        <v>700</v>
      </c>
      <c r="D150" s="20">
        <v>700</v>
      </c>
      <c r="E150" s="20"/>
      <c r="F150" s="20">
        <v>700</v>
      </c>
      <c r="G150" s="20">
        <v>700</v>
      </c>
      <c r="H150" s="20"/>
      <c r="I150" s="20"/>
      <c r="J150" s="7"/>
      <c r="K150" s="7"/>
      <c r="L150" s="7"/>
      <c r="M150" s="7"/>
    </row>
    <row r="151" spans="1:13" x14ac:dyDescent="0.25">
      <c r="A151" s="17" t="s">
        <v>211</v>
      </c>
      <c r="B151" s="17" t="s">
        <v>101</v>
      </c>
      <c r="C151" s="20">
        <v>6583</v>
      </c>
      <c r="D151" s="20">
        <v>6100</v>
      </c>
      <c r="E151" s="20">
        <v>5093</v>
      </c>
      <c r="F151" s="20">
        <v>6100</v>
      </c>
      <c r="G151" s="20">
        <v>6100</v>
      </c>
      <c r="H151" s="20">
        <v>6179</v>
      </c>
      <c r="I151" s="20"/>
      <c r="J151" s="7"/>
      <c r="K151" s="7"/>
      <c r="L151" s="7"/>
      <c r="M151" s="7"/>
    </row>
    <row r="152" spans="1:13" x14ac:dyDescent="0.25">
      <c r="A152" s="17" t="s">
        <v>212</v>
      </c>
      <c r="B152" s="17" t="s">
        <v>103</v>
      </c>
      <c r="C152" s="20">
        <v>2100</v>
      </c>
      <c r="D152" s="20">
        <v>2100</v>
      </c>
      <c r="E152" s="20">
        <v>535</v>
      </c>
      <c r="F152" s="20">
        <v>2100</v>
      </c>
      <c r="G152" s="20">
        <v>2100</v>
      </c>
      <c r="H152" s="20">
        <v>742</v>
      </c>
      <c r="I152" s="20"/>
      <c r="J152" s="7"/>
      <c r="K152" s="7"/>
      <c r="L152" s="7"/>
      <c r="M152" s="7"/>
    </row>
    <row r="153" spans="1:13" x14ac:dyDescent="0.25">
      <c r="A153" s="17" t="s">
        <v>213</v>
      </c>
      <c r="B153" s="17" t="s">
        <v>214</v>
      </c>
      <c r="C153" s="20">
        <v>1000</v>
      </c>
      <c r="D153" s="20">
        <v>1000</v>
      </c>
      <c r="E153" s="20">
        <v>605</v>
      </c>
      <c r="F153" s="20">
        <v>1000</v>
      </c>
      <c r="G153" s="20">
        <v>1000</v>
      </c>
      <c r="H153" s="20"/>
      <c r="I153" s="20"/>
      <c r="J153" s="7"/>
      <c r="K153" s="7"/>
      <c r="L153" s="7"/>
      <c r="M153" s="7"/>
    </row>
    <row r="154" spans="1:13" x14ac:dyDescent="0.25">
      <c r="A154" s="17" t="s">
        <v>215</v>
      </c>
      <c r="B154" s="17" t="s">
        <v>105</v>
      </c>
      <c r="C154" s="20">
        <v>6600</v>
      </c>
      <c r="D154" s="20">
        <v>6000</v>
      </c>
      <c r="E154" s="20">
        <v>6023</v>
      </c>
      <c r="F154" s="20">
        <v>6000</v>
      </c>
      <c r="G154" s="20">
        <v>6000</v>
      </c>
      <c r="H154" s="20">
        <v>5909</v>
      </c>
      <c r="I154" s="20"/>
      <c r="J154" s="7"/>
      <c r="K154" s="7"/>
      <c r="L154" s="7"/>
      <c r="M154" s="7"/>
    </row>
    <row r="155" spans="1:13" x14ac:dyDescent="0.25">
      <c r="A155" s="17" t="s">
        <v>216</v>
      </c>
      <c r="B155" s="17" t="s">
        <v>217</v>
      </c>
      <c r="C155" s="20">
        <v>300</v>
      </c>
      <c r="D155" s="20">
        <v>300</v>
      </c>
      <c r="E155" s="20"/>
      <c r="F155" s="20">
        <v>300</v>
      </c>
      <c r="G155" s="20">
        <v>300</v>
      </c>
      <c r="H155" s="20"/>
      <c r="I155" s="20"/>
      <c r="J155" s="7"/>
      <c r="K155" s="7"/>
      <c r="L155" s="7"/>
      <c r="M155" s="7"/>
    </row>
    <row r="156" spans="1:13" x14ac:dyDescent="0.25">
      <c r="A156" s="17" t="s">
        <v>218</v>
      </c>
      <c r="B156" s="17" t="s">
        <v>152</v>
      </c>
      <c r="C156" s="20">
        <v>100</v>
      </c>
      <c r="D156" s="20">
        <v>100</v>
      </c>
      <c r="E156" s="20"/>
      <c r="F156" s="20">
        <v>100</v>
      </c>
      <c r="G156" s="20">
        <v>100</v>
      </c>
      <c r="H156" s="20"/>
      <c r="I156" s="20"/>
      <c r="J156" s="7"/>
      <c r="K156" s="7"/>
      <c r="L156" s="7"/>
      <c r="M156" s="7"/>
    </row>
    <row r="157" spans="1:13" x14ac:dyDescent="0.25">
      <c r="A157" s="17" t="s">
        <v>219</v>
      </c>
      <c r="B157" s="17" t="s">
        <v>107</v>
      </c>
      <c r="C157" s="20">
        <v>2000</v>
      </c>
      <c r="D157" s="20">
        <v>2000</v>
      </c>
      <c r="E157" s="20">
        <v>280</v>
      </c>
      <c r="F157" s="20">
        <v>2000</v>
      </c>
      <c r="G157" s="20">
        <v>2000</v>
      </c>
      <c r="H157" s="20">
        <v>657</v>
      </c>
      <c r="I157" s="20"/>
      <c r="J157" s="7"/>
      <c r="K157" s="7"/>
      <c r="L157" s="7"/>
      <c r="M157" s="7"/>
    </row>
    <row r="158" spans="1:13" x14ac:dyDescent="0.25">
      <c r="A158" s="17" t="s">
        <v>220</v>
      </c>
      <c r="B158" s="17" t="s">
        <v>109</v>
      </c>
      <c r="C158" s="20">
        <v>800</v>
      </c>
      <c r="D158" s="20">
        <v>1000</v>
      </c>
      <c r="E158" s="20">
        <v>315</v>
      </c>
      <c r="F158" s="20">
        <v>1000</v>
      </c>
      <c r="G158" s="20">
        <v>500</v>
      </c>
      <c r="H158" s="20">
        <v>383</v>
      </c>
      <c r="I158" s="20"/>
      <c r="J158" s="7"/>
      <c r="K158" s="7"/>
      <c r="L158" s="7"/>
      <c r="M158" s="7"/>
    </row>
    <row r="159" spans="1:13" x14ac:dyDescent="0.25">
      <c r="A159" s="17" t="s">
        <v>221</v>
      </c>
      <c r="B159" s="17" t="s">
        <v>55</v>
      </c>
      <c r="C159" s="20">
        <v>2500</v>
      </c>
      <c r="D159" s="20">
        <v>2500</v>
      </c>
      <c r="E159" s="20">
        <v>600</v>
      </c>
      <c r="F159" s="20">
        <v>2500</v>
      </c>
      <c r="G159" s="20">
        <v>2500</v>
      </c>
      <c r="H159" s="20">
        <v>1973</v>
      </c>
      <c r="I159" s="20"/>
      <c r="J159" s="8"/>
      <c r="K159" s="8"/>
      <c r="L159" s="8"/>
      <c r="M159" s="8"/>
    </row>
    <row r="160" spans="1:13" x14ac:dyDescent="0.25">
      <c r="A160" s="17" t="s">
        <v>222</v>
      </c>
      <c r="B160" s="21"/>
      <c r="C160" s="20">
        <v>193509</v>
      </c>
      <c r="D160" s="20">
        <v>188530</v>
      </c>
      <c r="E160" s="20">
        <v>101845</v>
      </c>
      <c r="F160" s="20">
        <v>188530</v>
      </c>
      <c r="G160" s="20">
        <v>174930</v>
      </c>
      <c r="H160" s="20">
        <v>155946</v>
      </c>
      <c r="I160" s="20"/>
      <c r="J160" s="10"/>
      <c r="K160" s="10"/>
      <c r="L160" s="10"/>
      <c r="M160" s="10"/>
    </row>
    <row r="162" spans="1:13" x14ac:dyDescent="0.25">
      <c r="A162" s="11" t="s">
        <v>223</v>
      </c>
    </row>
    <row r="163" spans="1:13" x14ac:dyDescent="0.25">
      <c r="A163" s="17" t="s">
        <v>224</v>
      </c>
      <c r="B163" s="17" t="s">
        <v>225</v>
      </c>
      <c r="C163" s="20">
        <v>28196</v>
      </c>
      <c r="D163" s="20">
        <v>26600</v>
      </c>
      <c r="E163" s="20">
        <v>19477</v>
      </c>
      <c r="F163" s="20">
        <v>26600</v>
      </c>
      <c r="G163" s="20">
        <v>21948</v>
      </c>
      <c r="H163" s="20">
        <v>25480</v>
      </c>
      <c r="I163" s="20"/>
      <c r="J163" s="7"/>
      <c r="K163" s="7"/>
      <c r="L163" s="7"/>
      <c r="M163" s="7"/>
    </row>
    <row r="164" spans="1:13" x14ac:dyDescent="0.25">
      <c r="A164" s="17" t="s">
        <v>226</v>
      </c>
      <c r="B164" s="17" t="s">
        <v>227</v>
      </c>
      <c r="C164" s="20">
        <v>3000</v>
      </c>
      <c r="D164" s="20">
        <v>3000</v>
      </c>
      <c r="E164" s="20">
        <v>200</v>
      </c>
      <c r="F164" s="20">
        <v>3000</v>
      </c>
      <c r="G164" s="20">
        <v>3000</v>
      </c>
      <c r="H164" s="20"/>
      <c r="I164" s="20"/>
      <c r="J164" s="7"/>
      <c r="K164" s="7"/>
      <c r="L164" s="7"/>
      <c r="M164" s="7"/>
    </row>
    <row r="165" spans="1:13" x14ac:dyDescent="0.25">
      <c r="A165" s="17" t="s">
        <v>228</v>
      </c>
      <c r="B165" s="17" t="s">
        <v>79</v>
      </c>
      <c r="C165" s="20">
        <v>2200</v>
      </c>
      <c r="D165" s="20">
        <v>2150</v>
      </c>
      <c r="E165" s="20">
        <v>1490</v>
      </c>
      <c r="F165" s="20">
        <v>2150</v>
      </c>
      <c r="G165" s="20">
        <v>1750</v>
      </c>
      <c r="H165" s="20">
        <v>2063</v>
      </c>
      <c r="I165" s="20"/>
      <c r="J165" s="7"/>
      <c r="K165" s="7"/>
      <c r="L165" s="7"/>
      <c r="M165" s="7"/>
    </row>
    <row r="166" spans="1:13" x14ac:dyDescent="0.25">
      <c r="A166" s="17" t="s">
        <v>229</v>
      </c>
      <c r="B166" s="17" t="s">
        <v>99</v>
      </c>
      <c r="C166" s="20">
        <v>150</v>
      </c>
      <c r="D166" s="20">
        <v>150</v>
      </c>
      <c r="E166" s="20"/>
      <c r="F166" s="20">
        <v>150</v>
      </c>
      <c r="G166" s="20">
        <v>150</v>
      </c>
      <c r="H166" s="20"/>
      <c r="I166" s="20"/>
      <c r="J166" s="7"/>
      <c r="K166" s="7"/>
      <c r="L166" s="7"/>
      <c r="M166" s="7"/>
    </row>
    <row r="167" spans="1:13" x14ac:dyDescent="0.25">
      <c r="A167" s="17" t="s">
        <v>230</v>
      </c>
      <c r="B167" s="17" t="s">
        <v>101</v>
      </c>
      <c r="C167" s="20">
        <v>2820</v>
      </c>
      <c r="D167" s="20"/>
      <c r="E167" s="20"/>
      <c r="F167" s="20"/>
      <c r="G167" s="20"/>
      <c r="H167" s="20"/>
      <c r="I167" s="20"/>
      <c r="J167" s="7"/>
      <c r="K167" s="7"/>
      <c r="L167" s="7"/>
      <c r="M167" s="7"/>
    </row>
    <row r="168" spans="1:13" x14ac:dyDescent="0.25">
      <c r="A168" s="17" t="s">
        <v>231</v>
      </c>
      <c r="B168" s="17" t="s">
        <v>179</v>
      </c>
      <c r="C168" s="20">
        <v>50000</v>
      </c>
      <c r="D168" s="20">
        <v>50000</v>
      </c>
      <c r="E168" s="20">
        <v>24301</v>
      </c>
      <c r="F168" s="20">
        <v>50000</v>
      </c>
      <c r="G168" s="20">
        <v>47100</v>
      </c>
      <c r="H168" s="20">
        <v>32027</v>
      </c>
      <c r="I168" s="20"/>
      <c r="J168" s="7"/>
      <c r="K168" s="7"/>
      <c r="L168" s="7"/>
      <c r="M168" s="7"/>
    </row>
    <row r="169" spans="1:13" x14ac:dyDescent="0.25">
      <c r="A169" s="17" t="s">
        <v>232</v>
      </c>
      <c r="B169" s="17" t="s">
        <v>233</v>
      </c>
      <c r="C169" s="20">
        <v>1500</v>
      </c>
      <c r="D169" s="20">
        <v>1500</v>
      </c>
      <c r="E169" s="20"/>
      <c r="F169" s="20">
        <v>1500</v>
      </c>
      <c r="G169" s="20">
        <v>1500</v>
      </c>
      <c r="H169" s="20"/>
      <c r="I169" s="20"/>
      <c r="J169" s="7"/>
      <c r="K169" s="7"/>
      <c r="L169" s="7"/>
      <c r="M169" s="7"/>
    </row>
    <row r="170" spans="1:13" x14ac:dyDescent="0.25">
      <c r="A170" s="17" t="s">
        <v>234</v>
      </c>
      <c r="B170" s="17" t="s">
        <v>152</v>
      </c>
      <c r="C170" s="20">
        <v>2400</v>
      </c>
      <c r="D170" s="20">
        <v>2400</v>
      </c>
      <c r="E170" s="20"/>
      <c r="F170" s="20">
        <v>2400</v>
      </c>
      <c r="G170" s="20">
        <v>2400</v>
      </c>
      <c r="H170" s="20">
        <v>1200</v>
      </c>
      <c r="I170" s="20"/>
      <c r="J170" s="8"/>
      <c r="K170" s="8"/>
      <c r="L170" s="8"/>
      <c r="M170" s="8"/>
    </row>
    <row r="171" spans="1:13" x14ac:dyDescent="0.25">
      <c r="A171" s="17" t="s">
        <v>235</v>
      </c>
      <c r="B171" s="21"/>
      <c r="C171" s="20">
        <v>90266</v>
      </c>
      <c r="D171" s="20">
        <v>85800</v>
      </c>
      <c r="E171" s="20">
        <v>45468</v>
      </c>
      <c r="F171" s="20">
        <v>85800</v>
      </c>
      <c r="G171" s="20">
        <v>77848</v>
      </c>
      <c r="H171" s="20">
        <v>60770</v>
      </c>
      <c r="I171" s="20"/>
      <c r="J171" s="10"/>
      <c r="K171" s="10"/>
      <c r="L171" s="10"/>
      <c r="M171" s="10"/>
    </row>
    <row r="173" spans="1:13" x14ac:dyDescent="0.25">
      <c r="A173" s="11" t="s">
        <v>236</v>
      </c>
    </row>
    <row r="174" spans="1:13" x14ac:dyDescent="0.25">
      <c r="A174" s="17" t="s">
        <v>237</v>
      </c>
      <c r="B174" s="17" t="s">
        <v>105</v>
      </c>
      <c r="C174" s="20">
        <v>15500</v>
      </c>
      <c r="D174" s="20">
        <v>15000</v>
      </c>
      <c r="E174" s="20">
        <v>14813</v>
      </c>
      <c r="F174" s="20">
        <v>15000</v>
      </c>
      <c r="G174" s="20">
        <v>15000</v>
      </c>
      <c r="H174" s="20">
        <v>13291</v>
      </c>
      <c r="I174" s="20"/>
      <c r="J174" s="8"/>
      <c r="K174" s="8"/>
      <c r="L174" s="8"/>
      <c r="M174" s="8"/>
    </row>
    <row r="175" spans="1:13" x14ac:dyDescent="0.25">
      <c r="A175" s="17" t="s">
        <v>238</v>
      </c>
      <c r="B175" s="21"/>
      <c r="C175" s="20">
        <v>15500</v>
      </c>
      <c r="D175" s="20">
        <v>15000</v>
      </c>
      <c r="E175" s="20">
        <v>14813</v>
      </c>
      <c r="F175" s="20">
        <v>15000</v>
      </c>
      <c r="G175" s="20">
        <v>15000</v>
      </c>
      <c r="H175" s="20">
        <v>13291</v>
      </c>
      <c r="I175" s="20"/>
      <c r="J175" s="10"/>
      <c r="K175" s="10"/>
      <c r="L175" s="10"/>
      <c r="M175" s="10"/>
    </row>
    <row r="177" spans="1:13" x14ac:dyDescent="0.25">
      <c r="A177" s="11" t="s">
        <v>239</v>
      </c>
    </row>
    <row r="178" spans="1:13" x14ac:dyDescent="0.25">
      <c r="A178" s="17" t="s">
        <v>240</v>
      </c>
      <c r="B178" s="17" t="s">
        <v>241</v>
      </c>
      <c r="C178" s="20">
        <v>9000</v>
      </c>
      <c r="D178" s="20">
        <v>9000</v>
      </c>
      <c r="E178" s="20"/>
      <c r="F178" s="20">
        <v>9000</v>
      </c>
      <c r="G178" s="20">
        <v>9000</v>
      </c>
      <c r="H178" s="20">
        <v>7953</v>
      </c>
      <c r="I178" s="20"/>
      <c r="J178" s="7"/>
      <c r="K178" s="7"/>
      <c r="L178" s="7"/>
      <c r="M178" s="7"/>
    </row>
    <row r="179" spans="1:13" x14ac:dyDescent="0.25">
      <c r="A179" s="17" t="s">
        <v>242</v>
      </c>
      <c r="B179" s="17" t="s">
        <v>243</v>
      </c>
      <c r="C179" s="20">
        <v>11000</v>
      </c>
      <c r="D179" s="20">
        <v>11000</v>
      </c>
      <c r="E179" s="20">
        <v>1398</v>
      </c>
      <c r="F179" s="20">
        <v>11000</v>
      </c>
      <c r="G179" s="20">
        <v>11000</v>
      </c>
      <c r="H179" s="20">
        <v>11000</v>
      </c>
      <c r="I179" s="20"/>
      <c r="J179" s="8"/>
      <c r="K179" s="8"/>
      <c r="L179" s="8"/>
      <c r="M179" s="8"/>
    </row>
    <row r="180" spans="1:13" x14ac:dyDescent="0.25">
      <c r="A180" s="17" t="s">
        <v>244</v>
      </c>
      <c r="B180" s="21"/>
      <c r="C180" s="20">
        <v>20000</v>
      </c>
      <c r="D180" s="20">
        <v>20000</v>
      </c>
      <c r="E180" s="20">
        <v>1398</v>
      </c>
      <c r="F180" s="20">
        <v>20000</v>
      </c>
      <c r="G180" s="20">
        <v>20000</v>
      </c>
      <c r="H180" s="20">
        <v>18953</v>
      </c>
      <c r="I180" s="20"/>
      <c r="J180" s="10"/>
      <c r="K180" s="10"/>
      <c r="L180" s="10"/>
      <c r="M180" s="10"/>
    </row>
    <row r="181" spans="1:13" x14ac:dyDescent="0.2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x14ac:dyDescent="0.25">
      <c r="A182" s="11" t="s">
        <v>245</v>
      </c>
      <c r="B182" s="9"/>
      <c r="C182" s="10">
        <f>+C180+C175+C171+C160+C131+C120+C109+C101+C90+C82+C74+C64+C42</f>
        <v>982453</v>
      </c>
      <c r="D182" s="10">
        <v>1034271</v>
      </c>
      <c r="E182" s="10">
        <v>652983</v>
      </c>
      <c r="F182" s="10">
        <v>957071</v>
      </c>
      <c r="G182" s="10">
        <v>932739</v>
      </c>
      <c r="H182" s="10">
        <v>754613</v>
      </c>
      <c r="I182" s="10"/>
      <c r="J182" s="10"/>
      <c r="K182" s="10"/>
      <c r="L182" s="10"/>
      <c r="M182" s="10"/>
    </row>
    <row r="183" spans="1:13" x14ac:dyDescent="0.2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x14ac:dyDescent="0.25">
      <c r="A184" s="1" t="s">
        <v>246</v>
      </c>
      <c r="B184" s="9"/>
      <c r="C184" s="7">
        <f>+C31-C182</f>
        <v>22579</v>
      </c>
      <c r="D184" s="7">
        <v>-74514</v>
      </c>
      <c r="E184" s="7">
        <v>51480</v>
      </c>
      <c r="F184" s="7">
        <v>2686</v>
      </c>
      <c r="G184" s="7">
        <v>8770</v>
      </c>
      <c r="H184" s="7">
        <v>241741</v>
      </c>
      <c r="I184" s="7"/>
      <c r="J184" s="7"/>
      <c r="K184" s="7"/>
      <c r="L184" s="7"/>
      <c r="M184" s="7"/>
    </row>
    <row r="185" spans="1:13" x14ac:dyDescent="0.25">
      <c r="A185" s="1" t="s">
        <v>247</v>
      </c>
      <c r="B185" s="9"/>
      <c r="C185" s="7">
        <v>1921385</v>
      </c>
      <c r="D185" s="7">
        <v>1921385</v>
      </c>
      <c r="E185" s="7">
        <v>1921385</v>
      </c>
      <c r="F185" s="7">
        <v>1921385</v>
      </c>
      <c r="G185" s="7">
        <v>1679637</v>
      </c>
      <c r="H185" s="7">
        <v>1679637</v>
      </c>
      <c r="I185" s="7"/>
      <c r="J185" s="7"/>
      <c r="K185" s="7"/>
      <c r="L185" s="7"/>
      <c r="M185" s="7"/>
    </row>
    <row r="186" spans="1:13" x14ac:dyDescent="0.25">
      <c r="A186" s="1" t="s">
        <v>248</v>
      </c>
      <c r="B186" s="9"/>
      <c r="C186" s="10">
        <f>+C185+C184</f>
        <v>1943964</v>
      </c>
      <c r="D186" s="10">
        <v>1846871</v>
      </c>
      <c r="E186" s="10">
        <v>1972865</v>
      </c>
      <c r="F186" s="10">
        <v>1924071</v>
      </c>
      <c r="G186" s="10">
        <v>1688407</v>
      </c>
      <c r="H186" s="10">
        <v>1921378</v>
      </c>
      <c r="I186" s="10"/>
      <c r="J186" s="10"/>
      <c r="K186" s="10"/>
      <c r="L186" s="10"/>
      <c r="M186" s="10"/>
    </row>
    <row r="187" spans="1:13" x14ac:dyDescent="0.25">
      <c r="C187" s="3" t="s">
        <v>379</v>
      </c>
    </row>
    <row r="188" spans="1:13" x14ac:dyDescent="0.25">
      <c r="A188" s="11" t="s">
        <v>249</v>
      </c>
    </row>
    <row r="190" spans="1:13" x14ac:dyDescent="0.25">
      <c r="A190" s="1" t="s">
        <v>12</v>
      </c>
    </row>
    <row r="191" spans="1:13" x14ac:dyDescent="0.25">
      <c r="A191" s="17" t="s">
        <v>13</v>
      </c>
      <c r="B191" s="18"/>
      <c r="C191" s="19"/>
      <c r="D191" s="19"/>
      <c r="E191" s="19"/>
      <c r="F191" s="19"/>
      <c r="G191" s="19"/>
      <c r="H191" s="19"/>
      <c r="I191" s="19"/>
    </row>
    <row r="192" spans="1:13" x14ac:dyDescent="0.25">
      <c r="A192" s="17" t="s">
        <v>250</v>
      </c>
      <c r="B192" s="17" t="s">
        <v>15</v>
      </c>
      <c r="C192" s="20">
        <v>877500</v>
      </c>
      <c r="D192" s="20">
        <v>877500</v>
      </c>
      <c r="E192" s="20">
        <v>884909</v>
      </c>
      <c r="F192" s="20">
        <v>877500</v>
      </c>
      <c r="G192" s="20">
        <v>857607</v>
      </c>
      <c r="H192" s="20">
        <v>859576</v>
      </c>
      <c r="I192" s="20"/>
      <c r="J192" s="7"/>
      <c r="K192" s="7"/>
      <c r="L192" s="7"/>
      <c r="M192" s="7"/>
    </row>
    <row r="193" spans="1:13" x14ac:dyDescent="0.25">
      <c r="A193" s="17" t="s">
        <v>251</v>
      </c>
      <c r="B193" s="17" t="s">
        <v>252</v>
      </c>
      <c r="C193" s="20">
        <v>210664</v>
      </c>
      <c r="D193" s="20"/>
      <c r="E193" s="20"/>
      <c r="F193" s="20">
        <v>116400</v>
      </c>
      <c r="G193" s="20">
        <v>113764</v>
      </c>
      <c r="H193" s="20">
        <v>114012</v>
      </c>
      <c r="I193" s="20"/>
      <c r="J193" s="8"/>
      <c r="K193" s="8"/>
      <c r="L193" s="8"/>
      <c r="M193" s="8"/>
    </row>
    <row r="194" spans="1:13" x14ac:dyDescent="0.25">
      <c r="A194" s="17" t="s">
        <v>56</v>
      </c>
      <c r="B194" s="21"/>
      <c r="C194" s="20">
        <v>1088164</v>
      </c>
      <c r="D194" s="20">
        <v>877500</v>
      </c>
      <c r="E194" s="20">
        <v>884909</v>
      </c>
      <c r="F194" s="20">
        <v>993900</v>
      </c>
      <c r="G194" s="20">
        <v>971371</v>
      </c>
      <c r="H194" s="20">
        <v>973588</v>
      </c>
      <c r="I194" s="20"/>
      <c r="J194" s="10"/>
      <c r="K194" s="10"/>
      <c r="L194" s="10"/>
      <c r="M194" s="10"/>
    </row>
    <row r="195" spans="1:13" x14ac:dyDescent="0.25">
      <c r="A195" s="18"/>
      <c r="B195" s="18"/>
      <c r="C195" s="19"/>
      <c r="D195" s="19"/>
      <c r="E195" s="19"/>
      <c r="F195" s="19"/>
      <c r="G195" s="19"/>
      <c r="H195" s="19"/>
      <c r="I195" s="19"/>
      <c r="J195" s="6"/>
      <c r="K195" s="6"/>
      <c r="L195" s="6"/>
      <c r="M195" s="6"/>
    </row>
    <row r="196" spans="1:13" x14ac:dyDescent="0.25">
      <c r="A196" s="17" t="s">
        <v>57</v>
      </c>
      <c r="B196" s="21"/>
      <c r="C196" s="20">
        <v>1088164</v>
      </c>
      <c r="D196" s="20">
        <v>877500</v>
      </c>
      <c r="E196" s="20">
        <v>884909</v>
      </c>
      <c r="F196" s="20">
        <v>993900</v>
      </c>
      <c r="G196" s="20">
        <v>971371</v>
      </c>
      <c r="H196" s="20">
        <v>973588</v>
      </c>
      <c r="I196" s="20"/>
      <c r="J196" s="10"/>
      <c r="K196" s="10"/>
      <c r="L196" s="10"/>
      <c r="M196" s="10"/>
    </row>
    <row r="199" spans="1:13" x14ac:dyDescent="0.25">
      <c r="A199" s="1" t="s">
        <v>58</v>
      </c>
    </row>
    <row r="200" spans="1:13" x14ac:dyDescent="0.25">
      <c r="A200" s="17" t="s">
        <v>13</v>
      </c>
      <c r="B200" s="18"/>
      <c r="C200" s="19"/>
      <c r="D200" s="19"/>
      <c r="E200" s="19"/>
      <c r="F200" s="19"/>
      <c r="G200" s="19"/>
      <c r="H200" s="19"/>
      <c r="I200" s="19"/>
    </row>
    <row r="201" spans="1:13" x14ac:dyDescent="0.25">
      <c r="A201" s="17" t="s">
        <v>253</v>
      </c>
      <c r="B201" s="17" t="s">
        <v>254</v>
      </c>
      <c r="C201" s="20"/>
      <c r="D201" s="20">
        <v>47827</v>
      </c>
      <c r="E201" s="20">
        <v>47827</v>
      </c>
      <c r="F201" s="20">
        <v>116400</v>
      </c>
      <c r="G201" s="20">
        <v>133000</v>
      </c>
      <c r="H201" s="20">
        <v>110493</v>
      </c>
      <c r="I201" s="20"/>
      <c r="J201" s="7"/>
      <c r="K201" s="7"/>
      <c r="L201" s="7"/>
      <c r="M201" s="7"/>
    </row>
    <row r="202" spans="1:13" x14ac:dyDescent="0.25">
      <c r="A202" s="17" t="s">
        <v>255</v>
      </c>
      <c r="B202" s="17" t="s">
        <v>256</v>
      </c>
      <c r="C202" s="20">
        <v>995869</v>
      </c>
      <c r="D202" s="20">
        <v>931328</v>
      </c>
      <c r="E202" s="20">
        <v>884909</v>
      </c>
      <c r="F202" s="20">
        <v>877500</v>
      </c>
      <c r="G202" s="20">
        <v>850000</v>
      </c>
      <c r="H202" s="20">
        <v>857608</v>
      </c>
      <c r="I202" s="20"/>
      <c r="J202" s="8"/>
      <c r="K202" s="8"/>
      <c r="L202" s="8"/>
      <c r="M202" s="8"/>
    </row>
    <row r="203" spans="1:13" x14ac:dyDescent="0.25">
      <c r="A203" s="17" t="s">
        <v>56</v>
      </c>
      <c r="B203" s="21"/>
      <c r="C203" s="20">
        <v>995869</v>
      </c>
      <c r="D203" s="20">
        <v>979155</v>
      </c>
      <c r="E203" s="20">
        <v>932736</v>
      </c>
      <c r="F203" s="20">
        <v>993900</v>
      </c>
      <c r="G203" s="20">
        <v>983000</v>
      </c>
      <c r="H203" s="20">
        <v>968101</v>
      </c>
      <c r="I203" s="20"/>
      <c r="J203" s="10"/>
      <c r="K203" s="10"/>
      <c r="L203" s="10"/>
      <c r="M203" s="10"/>
    </row>
    <row r="204" spans="1:13" x14ac:dyDescent="0.2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x14ac:dyDescent="0.25">
      <c r="A205" s="1" t="s">
        <v>245</v>
      </c>
      <c r="B205" s="9"/>
      <c r="C205" s="10">
        <v>995869</v>
      </c>
      <c r="D205" s="10">
        <v>979155</v>
      </c>
      <c r="E205" s="10">
        <v>932736</v>
      </c>
      <c r="F205" s="10">
        <v>993900</v>
      </c>
      <c r="G205" s="10">
        <v>983000</v>
      </c>
      <c r="H205" s="10">
        <v>968101</v>
      </c>
      <c r="I205" s="10"/>
      <c r="J205" s="10"/>
      <c r="K205" s="10"/>
      <c r="L205" s="10"/>
      <c r="M205" s="10"/>
    </row>
    <row r="206" spans="1:13" x14ac:dyDescent="0.2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x14ac:dyDescent="0.25">
      <c r="A207" s="1" t="s">
        <v>257</v>
      </c>
      <c r="B207" s="9"/>
      <c r="C207" s="7">
        <v>92295</v>
      </c>
      <c r="D207" s="7">
        <v>-101655</v>
      </c>
      <c r="E207" s="7">
        <v>-47827</v>
      </c>
      <c r="F207" s="7"/>
      <c r="G207" s="7">
        <v>-11629</v>
      </c>
      <c r="H207" s="7">
        <v>5487</v>
      </c>
      <c r="I207" s="7"/>
      <c r="J207" s="7"/>
      <c r="K207" s="7"/>
      <c r="L207" s="7"/>
      <c r="M207" s="7"/>
    </row>
    <row r="208" spans="1:13" x14ac:dyDescent="0.25">
      <c r="A208" s="1" t="s">
        <v>247</v>
      </c>
      <c r="B208" s="9"/>
      <c r="C208" s="7">
        <v>69658</v>
      </c>
      <c r="D208" s="7">
        <v>69658</v>
      </c>
      <c r="E208" s="7">
        <v>69658</v>
      </c>
      <c r="F208" s="7">
        <v>69658</v>
      </c>
      <c r="G208" s="7">
        <v>64172</v>
      </c>
      <c r="H208" s="7">
        <v>64172</v>
      </c>
      <c r="I208" s="7"/>
      <c r="J208" s="7"/>
      <c r="K208" s="7"/>
      <c r="L208" s="7"/>
      <c r="M208" s="7"/>
    </row>
    <row r="209" spans="1:13" x14ac:dyDescent="0.25">
      <c r="A209" s="1" t="s">
        <v>248</v>
      </c>
      <c r="B209" s="9"/>
      <c r="C209" s="10">
        <v>161953</v>
      </c>
      <c r="D209" s="10">
        <v>-31997</v>
      </c>
      <c r="E209" s="10">
        <v>21831</v>
      </c>
      <c r="F209" s="10">
        <v>69658</v>
      </c>
      <c r="G209" s="10">
        <v>52543</v>
      </c>
      <c r="H209" s="10">
        <v>69659</v>
      </c>
      <c r="I209" s="10"/>
      <c r="J209" s="10"/>
      <c r="K209" s="10"/>
      <c r="L209" s="10"/>
      <c r="M209" s="10"/>
    </row>
    <row r="211" spans="1:13" x14ac:dyDescent="0.25">
      <c r="A211" s="11" t="s">
        <v>258</v>
      </c>
    </row>
    <row r="213" spans="1:13" x14ac:dyDescent="0.25">
      <c r="A213" s="1" t="s">
        <v>12</v>
      </c>
    </row>
    <row r="214" spans="1:13" x14ac:dyDescent="0.25">
      <c r="A214" s="17" t="s">
        <v>13</v>
      </c>
      <c r="B214" s="18"/>
      <c r="C214" s="19"/>
      <c r="D214" s="19"/>
      <c r="E214" s="19"/>
      <c r="F214" s="19"/>
      <c r="G214" s="19"/>
      <c r="H214" s="19"/>
      <c r="I214" s="19"/>
    </row>
    <row r="215" spans="1:13" x14ac:dyDescent="0.25">
      <c r="A215" s="17" t="s">
        <v>259</v>
      </c>
      <c r="B215" s="17" t="s">
        <v>15</v>
      </c>
      <c r="C215" s="20">
        <v>95756</v>
      </c>
      <c r="D215" s="20">
        <v>89500</v>
      </c>
      <c r="E215" s="20">
        <v>85075</v>
      </c>
      <c r="F215" s="20">
        <v>89500</v>
      </c>
      <c r="G215" s="20">
        <v>87215</v>
      </c>
      <c r="H215" s="20">
        <v>87699</v>
      </c>
      <c r="I215" s="20"/>
      <c r="J215" s="7"/>
      <c r="K215" s="7"/>
      <c r="L215" s="7"/>
      <c r="M215" s="7"/>
    </row>
    <row r="216" spans="1:13" x14ac:dyDescent="0.25">
      <c r="A216" s="17" t="s">
        <v>260</v>
      </c>
      <c r="B216" s="17" t="s">
        <v>51</v>
      </c>
      <c r="C216" s="20">
        <v>11000</v>
      </c>
      <c r="D216" s="20">
        <v>10900</v>
      </c>
      <c r="E216" s="20"/>
      <c r="F216" s="20">
        <v>8700</v>
      </c>
      <c r="G216" s="20">
        <v>8700</v>
      </c>
      <c r="H216" s="20"/>
      <c r="I216" s="20"/>
      <c r="J216" s="7"/>
      <c r="K216" s="7"/>
      <c r="L216" s="7"/>
      <c r="M216" s="7"/>
    </row>
    <row r="217" spans="1:13" x14ac:dyDescent="0.25">
      <c r="A217" s="17" t="s">
        <v>261</v>
      </c>
      <c r="B217" s="17" t="s">
        <v>262</v>
      </c>
      <c r="C217" s="20"/>
      <c r="D217" s="20">
        <v>2200</v>
      </c>
      <c r="E217" s="20">
        <v>13300</v>
      </c>
      <c r="F217" s="20"/>
      <c r="G217" s="20">
        <v>13000</v>
      </c>
      <c r="H217" s="20">
        <v>13000</v>
      </c>
      <c r="I217" s="20"/>
      <c r="J217" s="8"/>
      <c r="K217" s="8"/>
      <c r="L217" s="8"/>
      <c r="M217" s="8"/>
    </row>
    <row r="218" spans="1:13" x14ac:dyDescent="0.25">
      <c r="A218" s="17" t="s">
        <v>56</v>
      </c>
      <c r="B218" s="21"/>
      <c r="C218" s="20">
        <v>106756</v>
      </c>
      <c r="D218" s="20">
        <v>102600</v>
      </c>
      <c r="E218" s="20">
        <v>98375</v>
      </c>
      <c r="F218" s="20">
        <v>98200</v>
      </c>
      <c r="G218" s="20">
        <v>108915</v>
      </c>
      <c r="H218" s="20">
        <v>100699</v>
      </c>
      <c r="I218" s="20"/>
      <c r="J218" s="10"/>
      <c r="K218" s="10"/>
      <c r="L218" s="10"/>
      <c r="M218" s="10"/>
    </row>
    <row r="219" spans="1:13" x14ac:dyDescent="0.25">
      <c r="A219" s="18"/>
      <c r="B219" s="18"/>
      <c r="C219" s="19"/>
      <c r="D219" s="19"/>
      <c r="E219" s="19"/>
      <c r="F219" s="19"/>
      <c r="G219" s="19"/>
      <c r="H219" s="19"/>
      <c r="I219" s="19"/>
      <c r="J219" s="6"/>
      <c r="K219" s="6"/>
      <c r="L219" s="6"/>
      <c r="M219" s="6"/>
    </row>
    <row r="220" spans="1:13" x14ac:dyDescent="0.25">
      <c r="A220" s="17" t="s">
        <v>57</v>
      </c>
      <c r="B220" s="21"/>
      <c r="C220" s="20">
        <v>106756</v>
      </c>
      <c r="D220" s="20">
        <v>102600</v>
      </c>
      <c r="E220" s="20">
        <v>98375</v>
      </c>
      <c r="F220" s="20">
        <v>98200</v>
      </c>
      <c r="G220" s="20">
        <v>108915</v>
      </c>
      <c r="H220" s="20">
        <v>100699</v>
      </c>
      <c r="I220" s="20"/>
      <c r="J220" s="10"/>
      <c r="K220" s="10"/>
      <c r="L220" s="10"/>
      <c r="M220" s="10"/>
    </row>
    <row r="223" spans="1:13" x14ac:dyDescent="0.25">
      <c r="A223" s="1" t="s">
        <v>58</v>
      </c>
    </row>
    <row r="224" spans="1:13" x14ac:dyDescent="0.25">
      <c r="A224" s="17" t="s">
        <v>13</v>
      </c>
      <c r="B224" s="18"/>
      <c r="C224" s="19"/>
      <c r="D224" s="19"/>
      <c r="E224" s="19"/>
      <c r="F224" s="19"/>
      <c r="G224" s="19"/>
      <c r="H224" s="19"/>
      <c r="I224" s="19"/>
    </row>
    <row r="225" spans="1:13" x14ac:dyDescent="0.25">
      <c r="A225" s="17" t="s">
        <v>263</v>
      </c>
      <c r="B225" s="17" t="s">
        <v>264</v>
      </c>
      <c r="C225" s="20">
        <v>89500</v>
      </c>
      <c r="D225" s="20">
        <v>89500</v>
      </c>
      <c r="E225" s="20">
        <v>66024</v>
      </c>
      <c r="F225" s="20">
        <v>89500</v>
      </c>
      <c r="G225" s="20">
        <v>83430</v>
      </c>
      <c r="H225" s="20">
        <v>70106</v>
      </c>
      <c r="I225" s="20"/>
      <c r="J225" s="7"/>
      <c r="K225" s="7"/>
      <c r="L225" s="7"/>
      <c r="M225" s="7"/>
    </row>
    <row r="226" spans="1:13" x14ac:dyDescent="0.25">
      <c r="A226" s="17" t="s">
        <v>265</v>
      </c>
      <c r="B226" s="17" t="s">
        <v>152</v>
      </c>
      <c r="C226" s="20">
        <v>1500</v>
      </c>
      <c r="D226" s="20">
        <v>3700</v>
      </c>
      <c r="E226" s="20">
        <v>3085</v>
      </c>
      <c r="F226" s="20">
        <v>1500</v>
      </c>
      <c r="G226" s="20">
        <v>1500</v>
      </c>
      <c r="H226" s="20">
        <v>1173</v>
      </c>
      <c r="I226" s="20"/>
      <c r="J226" s="8"/>
      <c r="K226" s="8"/>
      <c r="L226" s="8"/>
      <c r="M226" s="8"/>
    </row>
    <row r="227" spans="1:13" x14ac:dyDescent="0.25">
      <c r="A227" s="17" t="s">
        <v>56</v>
      </c>
      <c r="B227" s="21"/>
      <c r="C227" s="20">
        <v>91000</v>
      </c>
      <c r="D227" s="20">
        <v>93200</v>
      </c>
      <c r="E227" s="20">
        <v>69109</v>
      </c>
      <c r="F227" s="20">
        <v>91000</v>
      </c>
      <c r="G227" s="20">
        <v>84930</v>
      </c>
      <c r="H227" s="20">
        <v>71279</v>
      </c>
      <c r="I227" s="20"/>
      <c r="J227" s="10"/>
      <c r="K227" s="10"/>
      <c r="L227" s="10"/>
      <c r="M227" s="10"/>
    </row>
    <row r="228" spans="1:13" x14ac:dyDescent="0.25">
      <c r="A228" s="18"/>
      <c r="B228" s="18"/>
      <c r="C228" s="19"/>
      <c r="D228" s="19"/>
      <c r="E228" s="19"/>
      <c r="F228" s="19"/>
      <c r="G228" s="19"/>
      <c r="H228" s="19"/>
      <c r="I228" s="19"/>
      <c r="J228" s="6"/>
      <c r="K228" s="6"/>
      <c r="L228" s="6"/>
      <c r="M228" s="6"/>
    </row>
    <row r="229" spans="1:13" x14ac:dyDescent="0.25">
      <c r="A229" s="17" t="s">
        <v>245</v>
      </c>
      <c r="B229" s="21"/>
      <c r="C229" s="20">
        <v>91000</v>
      </c>
      <c r="D229" s="20">
        <v>93200</v>
      </c>
      <c r="E229" s="20">
        <v>69109</v>
      </c>
      <c r="F229" s="20">
        <v>91000</v>
      </c>
      <c r="G229" s="20">
        <v>84930</v>
      </c>
      <c r="H229" s="20">
        <v>71279</v>
      </c>
      <c r="I229" s="20"/>
      <c r="J229" s="10"/>
      <c r="K229" s="10"/>
      <c r="L229" s="10"/>
      <c r="M229" s="10"/>
    </row>
    <row r="230" spans="1:13" x14ac:dyDescent="0.2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x14ac:dyDescent="0.25">
      <c r="A231" s="1" t="s">
        <v>266</v>
      </c>
      <c r="B231" s="9"/>
      <c r="C231" s="7">
        <v>15756</v>
      </c>
      <c r="D231" s="7">
        <v>9400</v>
      </c>
      <c r="E231" s="7">
        <v>29266</v>
      </c>
      <c r="F231" s="7">
        <v>7200</v>
      </c>
      <c r="G231" s="7">
        <v>23985</v>
      </c>
      <c r="H231" s="7">
        <v>29420</v>
      </c>
      <c r="I231" s="7"/>
      <c r="J231" s="7"/>
      <c r="K231" s="7"/>
      <c r="L231" s="7"/>
      <c r="M231" s="7"/>
    </row>
    <row r="232" spans="1:13" x14ac:dyDescent="0.25">
      <c r="A232" s="1" t="s">
        <v>247</v>
      </c>
      <c r="B232" s="9"/>
      <c r="C232" s="7">
        <v>29503</v>
      </c>
      <c r="D232" s="7">
        <v>29503</v>
      </c>
      <c r="E232" s="7">
        <v>29503</v>
      </c>
      <c r="F232" s="7">
        <v>29503</v>
      </c>
      <c r="G232" s="7">
        <v>82</v>
      </c>
      <c r="H232" s="7">
        <v>82</v>
      </c>
      <c r="I232" s="7"/>
      <c r="J232" s="7"/>
      <c r="K232" s="7"/>
      <c r="L232" s="7"/>
      <c r="M232" s="7"/>
    </row>
    <row r="233" spans="1:13" x14ac:dyDescent="0.25">
      <c r="A233" s="1" t="s">
        <v>248</v>
      </c>
      <c r="B233" s="9"/>
      <c r="C233" s="10">
        <v>45259</v>
      </c>
      <c r="D233" s="10">
        <v>38903</v>
      </c>
      <c r="E233" s="10">
        <v>58769</v>
      </c>
      <c r="F233" s="10">
        <v>36703</v>
      </c>
      <c r="G233" s="10">
        <v>24067</v>
      </c>
      <c r="H233" s="10">
        <v>29502</v>
      </c>
      <c r="I233" s="10"/>
      <c r="J233" s="10"/>
      <c r="K233" s="10"/>
      <c r="L233" s="10"/>
      <c r="M233" s="10"/>
    </row>
    <row r="235" spans="1:13" x14ac:dyDescent="0.25">
      <c r="A235" s="11" t="s">
        <v>267</v>
      </c>
    </row>
    <row r="237" spans="1:13" x14ac:dyDescent="0.25">
      <c r="A237" s="1" t="s">
        <v>12</v>
      </c>
    </row>
    <row r="238" spans="1:13" x14ac:dyDescent="0.25">
      <c r="A238" s="17" t="s">
        <v>13</v>
      </c>
      <c r="B238" s="18"/>
      <c r="C238" s="19"/>
      <c r="D238" s="19"/>
      <c r="E238" s="19"/>
      <c r="F238" s="19"/>
      <c r="G238" s="19"/>
      <c r="H238" s="19"/>
      <c r="I238" s="19"/>
    </row>
    <row r="239" spans="1:13" x14ac:dyDescent="0.25">
      <c r="A239" s="17" t="s">
        <v>268</v>
      </c>
      <c r="B239" s="17" t="s">
        <v>269</v>
      </c>
      <c r="C239" s="20">
        <v>3000</v>
      </c>
      <c r="D239" s="20">
        <v>5000</v>
      </c>
      <c r="E239" s="20">
        <v>2697</v>
      </c>
      <c r="F239" s="20">
        <v>5000</v>
      </c>
      <c r="G239" s="20">
        <v>5000</v>
      </c>
      <c r="H239" s="20">
        <v>5126</v>
      </c>
      <c r="I239" s="20"/>
      <c r="J239" s="7"/>
      <c r="K239" s="7"/>
      <c r="L239" s="7"/>
      <c r="M239" s="7"/>
    </row>
    <row r="240" spans="1:13" x14ac:dyDescent="0.25">
      <c r="A240" s="17" t="s">
        <v>270</v>
      </c>
      <c r="B240" s="17" t="s">
        <v>271</v>
      </c>
      <c r="C240" s="20">
        <v>10000</v>
      </c>
      <c r="D240" s="20">
        <v>10000</v>
      </c>
      <c r="E240" s="20">
        <v>10820</v>
      </c>
      <c r="F240" s="20">
        <v>10000</v>
      </c>
      <c r="G240" s="20"/>
      <c r="H240" s="20">
        <v>10100</v>
      </c>
      <c r="I240" s="20"/>
      <c r="J240" s="8"/>
      <c r="K240" s="8"/>
      <c r="L240" s="8"/>
      <c r="M240" s="8"/>
    </row>
    <row r="241" spans="1:13" x14ac:dyDescent="0.25">
      <c r="A241" s="17" t="s">
        <v>56</v>
      </c>
      <c r="B241" s="21"/>
      <c r="C241" s="20">
        <v>13000</v>
      </c>
      <c r="D241" s="20">
        <v>15000</v>
      </c>
      <c r="E241" s="20">
        <v>13517</v>
      </c>
      <c r="F241" s="20">
        <v>15000</v>
      </c>
      <c r="G241" s="20">
        <v>5000</v>
      </c>
      <c r="H241" s="20">
        <v>15226</v>
      </c>
      <c r="I241" s="20"/>
      <c r="J241" s="10"/>
      <c r="K241" s="10"/>
      <c r="L241" s="10"/>
      <c r="M241" s="10"/>
    </row>
    <row r="242" spans="1:13" x14ac:dyDescent="0.25">
      <c r="A242" s="18"/>
      <c r="B242" s="18"/>
      <c r="C242" s="19"/>
      <c r="D242" s="19"/>
      <c r="E242" s="19"/>
      <c r="F242" s="19"/>
      <c r="G242" s="19"/>
      <c r="H242" s="19"/>
      <c r="I242" s="19"/>
      <c r="J242" s="6"/>
      <c r="K242" s="6"/>
      <c r="L242" s="6"/>
      <c r="M242" s="6"/>
    </row>
    <row r="243" spans="1:13" x14ac:dyDescent="0.25">
      <c r="A243" s="17" t="s">
        <v>57</v>
      </c>
      <c r="B243" s="21"/>
      <c r="C243" s="20">
        <v>13000</v>
      </c>
      <c r="D243" s="20">
        <v>15000</v>
      </c>
      <c r="E243" s="20">
        <v>13517</v>
      </c>
      <c r="F243" s="20">
        <v>15000</v>
      </c>
      <c r="G243" s="20">
        <v>5000</v>
      </c>
      <c r="H243" s="20">
        <v>15226</v>
      </c>
      <c r="I243" s="20"/>
      <c r="J243" s="10"/>
      <c r="K243" s="10"/>
      <c r="L243" s="10"/>
      <c r="M243" s="10"/>
    </row>
    <row r="246" spans="1:13" x14ac:dyDescent="0.25">
      <c r="A246" s="1" t="s">
        <v>58</v>
      </c>
    </row>
    <row r="247" spans="1:13" x14ac:dyDescent="0.25">
      <c r="A247" s="1" t="s">
        <v>13</v>
      </c>
    </row>
    <row r="248" spans="1:13" x14ac:dyDescent="0.25">
      <c r="A248" s="17" t="s">
        <v>272</v>
      </c>
      <c r="B248" s="17" t="s">
        <v>179</v>
      </c>
      <c r="C248" s="20">
        <v>5000</v>
      </c>
      <c r="D248" s="20">
        <v>5000</v>
      </c>
      <c r="E248" s="20"/>
      <c r="F248" s="20">
        <v>5000</v>
      </c>
      <c r="G248" s="20">
        <v>5000</v>
      </c>
      <c r="H248" s="20">
        <v>524</v>
      </c>
      <c r="I248" s="20"/>
      <c r="J248" s="8"/>
      <c r="K248" s="8"/>
      <c r="L248" s="8"/>
      <c r="M248" s="8"/>
    </row>
    <row r="249" spans="1:13" x14ac:dyDescent="0.25">
      <c r="A249" s="17" t="s">
        <v>56</v>
      </c>
      <c r="B249" s="21"/>
      <c r="C249" s="20">
        <v>5000</v>
      </c>
      <c r="D249" s="20">
        <v>5000</v>
      </c>
      <c r="E249" s="20"/>
      <c r="F249" s="20">
        <v>5000</v>
      </c>
      <c r="G249" s="20">
        <v>5000</v>
      </c>
      <c r="H249" s="20">
        <v>524</v>
      </c>
      <c r="I249" s="20"/>
      <c r="J249" s="10"/>
      <c r="K249" s="10"/>
      <c r="L249" s="10"/>
      <c r="M249" s="10"/>
    </row>
    <row r="250" spans="1:13" x14ac:dyDescent="0.25">
      <c r="A250" s="18"/>
      <c r="B250" s="18"/>
      <c r="C250" s="19"/>
      <c r="D250" s="19"/>
      <c r="E250" s="19"/>
      <c r="F250" s="19"/>
      <c r="G250" s="19"/>
      <c r="H250" s="19"/>
      <c r="I250" s="19"/>
      <c r="J250" s="6"/>
      <c r="K250" s="6"/>
      <c r="L250" s="6"/>
      <c r="M250" s="6"/>
    </row>
    <row r="251" spans="1:13" x14ac:dyDescent="0.25">
      <c r="A251" s="17" t="s">
        <v>245</v>
      </c>
      <c r="B251" s="21"/>
      <c r="C251" s="20">
        <v>5000</v>
      </c>
      <c r="D251" s="20">
        <v>5000</v>
      </c>
      <c r="E251" s="20"/>
      <c r="F251" s="20">
        <v>5000</v>
      </c>
      <c r="G251" s="20">
        <v>5000</v>
      </c>
      <c r="H251" s="20">
        <v>524</v>
      </c>
      <c r="I251" s="20"/>
      <c r="J251" s="10"/>
      <c r="K251" s="10"/>
      <c r="L251" s="10"/>
      <c r="M251" s="10"/>
    </row>
    <row r="252" spans="1:13" x14ac:dyDescent="0.2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x14ac:dyDescent="0.25">
      <c r="A253" s="1" t="s">
        <v>273</v>
      </c>
      <c r="B253" s="9"/>
      <c r="C253" s="7">
        <v>8000</v>
      </c>
      <c r="D253" s="7">
        <v>10000</v>
      </c>
      <c r="E253" s="7">
        <v>13517</v>
      </c>
      <c r="F253" s="7">
        <v>10000</v>
      </c>
      <c r="G253" s="7"/>
      <c r="H253" s="7">
        <v>14702</v>
      </c>
      <c r="I253" s="7"/>
      <c r="J253" s="7"/>
      <c r="K253" s="7"/>
      <c r="L253" s="7"/>
      <c r="M253" s="7"/>
    </row>
    <row r="254" spans="1:13" x14ac:dyDescent="0.25">
      <c r="A254" s="1" t="s">
        <v>247</v>
      </c>
      <c r="B254" s="9"/>
      <c r="C254" s="7">
        <v>29350</v>
      </c>
      <c r="D254" s="7">
        <v>29350</v>
      </c>
      <c r="E254" s="7">
        <v>29350</v>
      </c>
      <c r="F254" s="7">
        <v>29350</v>
      </c>
      <c r="G254" s="7">
        <v>14648</v>
      </c>
      <c r="H254" s="7">
        <v>14648</v>
      </c>
      <c r="I254" s="7"/>
      <c r="J254" s="7"/>
      <c r="K254" s="7"/>
      <c r="L254" s="7"/>
      <c r="M254" s="7"/>
    </row>
    <row r="255" spans="1:13" x14ac:dyDescent="0.25">
      <c r="A255" s="1" t="s">
        <v>248</v>
      </c>
      <c r="B255" s="9"/>
      <c r="C255" s="10">
        <v>37350</v>
      </c>
      <c r="D255" s="10">
        <v>39350</v>
      </c>
      <c r="E255" s="10">
        <v>42867</v>
      </c>
      <c r="F255" s="10">
        <v>39350</v>
      </c>
      <c r="G255" s="10">
        <v>14648</v>
      </c>
      <c r="H255" s="10">
        <v>29350</v>
      </c>
      <c r="I255" s="10"/>
      <c r="J255" s="10"/>
      <c r="K255" s="10"/>
      <c r="L255" s="10"/>
      <c r="M255" s="10"/>
    </row>
    <row r="257" spans="1:13" x14ac:dyDescent="0.25">
      <c r="A257" s="11" t="s">
        <v>274</v>
      </c>
    </row>
    <row r="259" spans="1:13" x14ac:dyDescent="0.25">
      <c r="A259" s="1" t="s">
        <v>12</v>
      </c>
    </row>
    <row r="260" spans="1:13" x14ac:dyDescent="0.25">
      <c r="A260" s="1" t="s">
        <v>13</v>
      </c>
    </row>
    <row r="261" spans="1:13" x14ac:dyDescent="0.25">
      <c r="A261" s="17" t="s">
        <v>275</v>
      </c>
      <c r="B261" s="17" t="s">
        <v>276</v>
      </c>
      <c r="C261" s="20">
        <v>5000</v>
      </c>
      <c r="D261" s="20">
        <v>3500</v>
      </c>
      <c r="E261" s="20">
        <v>4600</v>
      </c>
      <c r="F261" s="20">
        <v>3500</v>
      </c>
      <c r="G261" s="20">
        <v>3500</v>
      </c>
      <c r="H261" s="20">
        <v>5225</v>
      </c>
      <c r="I261" s="20"/>
      <c r="J261" s="7"/>
      <c r="K261" s="7"/>
      <c r="L261" s="7"/>
      <c r="M261" s="7"/>
    </row>
    <row r="262" spans="1:13" x14ac:dyDescent="0.25">
      <c r="A262" s="17" t="s">
        <v>277</v>
      </c>
      <c r="B262" s="17" t="s">
        <v>278</v>
      </c>
      <c r="C262" s="20">
        <v>4000</v>
      </c>
      <c r="D262" s="20">
        <v>4000</v>
      </c>
      <c r="E262" s="20">
        <v>3875</v>
      </c>
      <c r="F262" s="20">
        <v>4000</v>
      </c>
      <c r="G262" s="20">
        <v>5000</v>
      </c>
      <c r="H262" s="20">
        <v>6225</v>
      </c>
      <c r="I262" s="20"/>
      <c r="J262" s="8"/>
      <c r="K262" s="8"/>
      <c r="L262" s="8"/>
      <c r="M262" s="8"/>
    </row>
    <row r="263" spans="1:13" x14ac:dyDescent="0.25">
      <c r="A263" s="17" t="s">
        <v>56</v>
      </c>
      <c r="B263" s="21"/>
      <c r="C263" s="20">
        <v>9000</v>
      </c>
      <c r="D263" s="20">
        <v>7500</v>
      </c>
      <c r="E263" s="20">
        <v>8475</v>
      </c>
      <c r="F263" s="20">
        <v>7500</v>
      </c>
      <c r="G263" s="20">
        <v>8500</v>
      </c>
      <c r="H263" s="20">
        <v>11450</v>
      </c>
      <c r="I263" s="20"/>
      <c r="J263" s="10"/>
      <c r="K263" s="10"/>
      <c r="L263" s="10"/>
      <c r="M263" s="10"/>
    </row>
    <row r="264" spans="1:13" x14ac:dyDescent="0.25">
      <c r="A264" s="18"/>
      <c r="B264" s="18"/>
      <c r="C264" s="19"/>
      <c r="D264" s="19"/>
      <c r="E264" s="19"/>
      <c r="F264" s="19"/>
      <c r="G264" s="19"/>
      <c r="H264" s="19"/>
      <c r="I264" s="19"/>
      <c r="J264" s="6"/>
      <c r="K264" s="6"/>
      <c r="L264" s="6"/>
      <c r="M264" s="6"/>
    </row>
    <row r="265" spans="1:13" x14ac:dyDescent="0.25">
      <c r="A265" s="17" t="s">
        <v>57</v>
      </c>
      <c r="B265" s="21"/>
      <c r="C265" s="20">
        <v>9000</v>
      </c>
      <c r="D265" s="20">
        <v>7500</v>
      </c>
      <c r="E265" s="20">
        <v>8475</v>
      </c>
      <c r="F265" s="20">
        <v>7500</v>
      </c>
      <c r="G265" s="20">
        <v>8500</v>
      </c>
      <c r="H265" s="20">
        <v>11450</v>
      </c>
      <c r="I265" s="20"/>
      <c r="J265" s="10"/>
      <c r="K265" s="10"/>
      <c r="L265" s="10"/>
      <c r="M265" s="10"/>
    </row>
    <row r="268" spans="1:13" x14ac:dyDescent="0.25">
      <c r="A268" s="1" t="s">
        <v>58</v>
      </c>
    </row>
    <row r="269" spans="1:13" x14ac:dyDescent="0.25">
      <c r="A269" s="1" t="s">
        <v>13</v>
      </c>
    </row>
    <row r="270" spans="1:13" x14ac:dyDescent="0.25">
      <c r="A270" s="17" t="s">
        <v>279</v>
      </c>
      <c r="B270" s="17" t="s">
        <v>81</v>
      </c>
      <c r="C270" s="20">
        <v>400</v>
      </c>
      <c r="D270" s="20">
        <v>400</v>
      </c>
      <c r="E270" s="20">
        <v>350</v>
      </c>
      <c r="F270" s="20">
        <v>400</v>
      </c>
      <c r="G270" s="20">
        <v>400</v>
      </c>
      <c r="H270" s="20"/>
      <c r="I270" s="20"/>
      <c r="J270" s="7"/>
      <c r="K270" s="7"/>
      <c r="L270" s="7"/>
      <c r="M270" s="7"/>
    </row>
    <row r="271" spans="1:13" x14ac:dyDescent="0.25">
      <c r="A271" s="17" t="s">
        <v>280</v>
      </c>
      <c r="B271" s="17" t="s">
        <v>254</v>
      </c>
      <c r="C271" s="20">
        <v>7000</v>
      </c>
      <c r="D271" s="20">
        <v>7000</v>
      </c>
      <c r="E271" s="20">
        <v>4925</v>
      </c>
      <c r="F271" s="20">
        <v>4000</v>
      </c>
      <c r="G271" s="20">
        <v>5000</v>
      </c>
      <c r="H271" s="20">
        <v>5550</v>
      </c>
      <c r="I271" s="20"/>
      <c r="J271" s="7"/>
      <c r="K271" s="7"/>
      <c r="L271" s="7"/>
      <c r="M271" s="7"/>
    </row>
    <row r="272" spans="1:13" x14ac:dyDescent="0.25">
      <c r="A272" s="17" t="s">
        <v>281</v>
      </c>
      <c r="B272" s="17" t="s">
        <v>179</v>
      </c>
      <c r="C272" s="20">
        <v>3000</v>
      </c>
      <c r="D272" s="20">
        <v>3000</v>
      </c>
      <c r="E272" s="20">
        <v>390</v>
      </c>
      <c r="F272" s="20">
        <v>3000</v>
      </c>
      <c r="G272" s="20">
        <v>3000</v>
      </c>
      <c r="H272" s="20">
        <v>3316</v>
      </c>
      <c r="I272" s="20"/>
      <c r="J272" s="8"/>
      <c r="K272" s="8"/>
      <c r="L272" s="8"/>
      <c r="M272" s="8"/>
    </row>
    <row r="273" spans="1:13" x14ac:dyDescent="0.25">
      <c r="A273" s="17" t="s">
        <v>56</v>
      </c>
      <c r="B273" s="21"/>
      <c r="C273" s="20">
        <v>10400</v>
      </c>
      <c r="D273" s="20">
        <v>10400</v>
      </c>
      <c r="E273" s="20">
        <v>5665</v>
      </c>
      <c r="F273" s="20">
        <v>7400</v>
      </c>
      <c r="G273" s="20">
        <v>8400</v>
      </c>
      <c r="H273" s="20">
        <v>8866</v>
      </c>
      <c r="I273" s="20"/>
      <c r="J273" s="10"/>
      <c r="K273" s="10"/>
      <c r="L273" s="10"/>
      <c r="M273" s="10"/>
    </row>
    <row r="274" spans="1:13" x14ac:dyDescent="0.25">
      <c r="A274" s="18"/>
      <c r="B274" s="18"/>
      <c r="C274" s="19"/>
      <c r="D274" s="19"/>
      <c r="E274" s="19"/>
      <c r="F274" s="19"/>
      <c r="G274" s="19"/>
      <c r="H274" s="19"/>
      <c r="I274" s="19"/>
      <c r="J274" s="6"/>
      <c r="K274" s="6"/>
      <c r="L274" s="6"/>
      <c r="M274" s="6"/>
    </row>
    <row r="275" spans="1:13" x14ac:dyDescent="0.25">
      <c r="A275" s="17" t="s">
        <v>245</v>
      </c>
      <c r="B275" s="21"/>
      <c r="C275" s="20">
        <v>10400</v>
      </c>
      <c r="D275" s="20">
        <v>10400</v>
      </c>
      <c r="E275" s="20">
        <v>5665</v>
      </c>
      <c r="F275" s="20">
        <v>7400</v>
      </c>
      <c r="G275" s="20">
        <v>8400</v>
      </c>
      <c r="H275" s="20">
        <v>8866</v>
      </c>
      <c r="I275" s="20"/>
      <c r="J275" s="10"/>
      <c r="K275" s="10"/>
      <c r="L275" s="10"/>
      <c r="M275" s="10"/>
    </row>
    <row r="276" spans="1:13" x14ac:dyDescent="0.2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x14ac:dyDescent="0.25">
      <c r="A277" s="1" t="s">
        <v>282</v>
      </c>
      <c r="B277" s="9"/>
      <c r="C277" s="7">
        <v>-1400</v>
      </c>
      <c r="D277" s="7">
        <v>-2900</v>
      </c>
      <c r="E277" s="7">
        <v>2810</v>
      </c>
      <c r="F277" s="7">
        <v>100</v>
      </c>
      <c r="G277" s="7">
        <v>100</v>
      </c>
      <c r="H277" s="7">
        <v>2584</v>
      </c>
      <c r="I277" s="7"/>
      <c r="J277" s="7"/>
      <c r="K277" s="7"/>
      <c r="L277" s="7"/>
      <c r="M277" s="7"/>
    </row>
    <row r="278" spans="1:13" x14ac:dyDescent="0.25">
      <c r="A278" s="1" t="s">
        <v>247</v>
      </c>
      <c r="B278" s="9"/>
      <c r="C278" s="7">
        <v>17508</v>
      </c>
      <c r="D278" s="7">
        <v>17508</v>
      </c>
      <c r="E278" s="7">
        <v>17508</v>
      </c>
      <c r="F278" s="7">
        <v>17508</v>
      </c>
      <c r="G278" s="7">
        <v>14924</v>
      </c>
      <c r="H278" s="7">
        <v>14924</v>
      </c>
      <c r="I278" s="7"/>
      <c r="J278" s="7"/>
      <c r="K278" s="7"/>
      <c r="L278" s="7"/>
      <c r="M278" s="7"/>
    </row>
    <row r="279" spans="1:13" x14ac:dyDescent="0.25">
      <c r="A279" s="1" t="s">
        <v>248</v>
      </c>
      <c r="B279" s="9"/>
      <c r="C279" s="10">
        <v>16108</v>
      </c>
      <c r="D279" s="10">
        <v>14608</v>
      </c>
      <c r="E279" s="10">
        <v>20318</v>
      </c>
      <c r="F279" s="10">
        <v>17608</v>
      </c>
      <c r="G279" s="10">
        <v>15024</v>
      </c>
      <c r="H279" s="10">
        <v>17508</v>
      </c>
      <c r="I279" s="10"/>
      <c r="J279" s="10"/>
      <c r="K279" s="10"/>
      <c r="L279" s="10"/>
      <c r="M279" s="10"/>
    </row>
    <row r="280" spans="1:13" ht="14.25" customHeight="1" x14ac:dyDescent="0.25"/>
    <row r="281" spans="1:13" x14ac:dyDescent="0.25">
      <c r="A281" s="11" t="s">
        <v>283</v>
      </c>
    </row>
    <row r="283" spans="1:13" x14ac:dyDescent="0.25">
      <c r="A283" s="1" t="s">
        <v>12</v>
      </c>
    </row>
    <row r="284" spans="1:13" x14ac:dyDescent="0.25">
      <c r="A284" s="1" t="s">
        <v>13</v>
      </c>
    </row>
    <row r="285" spans="1:13" x14ac:dyDescent="0.25">
      <c r="A285" s="17" t="s">
        <v>284</v>
      </c>
      <c r="B285" s="17" t="s">
        <v>285</v>
      </c>
      <c r="C285" s="20">
        <v>11500</v>
      </c>
      <c r="D285" s="20">
        <v>11500</v>
      </c>
      <c r="E285" s="20">
        <v>10699</v>
      </c>
      <c r="F285" s="20">
        <v>11500</v>
      </c>
      <c r="G285" s="20">
        <v>11500</v>
      </c>
      <c r="H285" s="20">
        <v>13011</v>
      </c>
      <c r="I285" s="20"/>
      <c r="J285" s="7"/>
      <c r="K285" s="7"/>
      <c r="L285" s="7"/>
      <c r="M285" s="7"/>
    </row>
    <row r="286" spans="1:13" x14ac:dyDescent="0.25">
      <c r="A286" s="17" t="s">
        <v>286</v>
      </c>
      <c r="B286" s="17" t="s">
        <v>45</v>
      </c>
      <c r="C286" s="20">
        <v>3</v>
      </c>
      <c r="D286" s="20">
        <v>3</v>
      </c>
      <c r="E286" s="20"/>
      <c r="F286" s="20">
        <v>3</v>
      </c>
      <c r="G286" s="20">
        <v>3</v>
      </c>
      <c r="H286" s="20"/>
      <c r="I286" s="20"/>
      <c r="J286" s="8"/>
      <c r="K286" s="8"/>
      <c r="L286" s="8"/>
      <c r="M286" s="8"/>
    </row>
    <row r="287" spans="1:13" x14ac:dyDescent="0.25">
      <c r="A287" s="17" t="s">
        <v>56</v>
      </c>
      <c r="B287" s="21"/>
      <c r="C287" s="20">
        <v>11503</v>
      </c>
      <c r="D287" s="20">
        <v>11503</v>
      </c>
      <c r="E287" s="20">
        <v>10699</v>
      </c>
      <c r="F287" s="20">
        <v>11503</v>
      </c>
      <c r="G287" s="20">
        <v>11503</v>
      </c>
      <c r="H287" s="20">
        <v>13011</v>
      </c>
      <c r="I287" s="20"/>
      <c r="J287" s="10"/>
      <c r="K287" s="10"/>
      <c r="L287" s="10"/>
      <c r="M287" s="10"/>
    </row>
    <row r="288" spans="1:13" x14ac:dyDescent="0.25">
      <c r="A288" s="18"/>
      <c r="B288" s="18"/>
      <c r="C288" s="19"/>
      <c r="D288" s="19"/>
      <c r="E288" s="19"/>
      <c r="F288" s="19"/>
      <c r="G288" s="19"/>
      <c r="H288" s="19"/>
      <c r="I288" s="19"/>
      <c r="J288" s="6"/>
      <c r="K288" s="6"/>
      <c r="L288" s="6"/>
      <c r="M288" s="6"/>
    </row>
    <row r="289" spans="1:13" x14ac:dyDescent="0.25">
      <c r="A289" s="17" t="s">
        <v>57</v>
      </c>
      <c r="B289" s="21"/>
      <c r="C289" s="20">
        <v>11503</v>
      </c>
      <c r="D289" s="20">
        <v>11503</v>
      </c>
      <c r="E289" s="20">
        <v>10699</v>
      </c>
      <c r="F289" s="20">
        <v>11503</v>
      </c>
      <c r="G289" s="20">
        <v>11503</v>
      </c>
      <c r="H289" s="20">
        <v>13011</v>
      </c>
      <c r="I289" s="20"/>
      <c r="J289" s="10"/>
      <c r="K289" s="10"/>
      <c r="L289" s="10"/>
      <c r="M289" s="10"/>
    </row>
    <row r="292" spans="1:13" x14ac:dyDescent="0.25">
      <c r="A292" s="1" t="s">
        <v>58</v>
      </c>
    </row>
    <row r="293" spans="1:13" x14ac:dyDescent="0.25">
      <c r="A293" s="17" t="s">
        <v>13</v>
      </c>
      <c r="B293" s="18"/>
      <c r="C293" s="19"/>
      <c r="D293" s="19"/>
      <c r="E293" s="19"/>
      <c r="F293" s="19"/>
      <c r="G293" s="19"/>
      <c r="H293" s="19"/>
      <c r="I293" s="19"/>
    </row>
    <row r="294" spans="1:13" x14ac:dyDescent="0.25">
      <c r="A294" s="17" t="s">
        <v>287</v>
      </c>
      <c r="B294" s="17" t="s">
        <v>70</v>
      </c>
      <c r="C294" s="20">
        <v>11000</v>
      </c>
      <c r="D294" s="20">
        <v>11100</v>
      </c>
      <c r="E294" s="20">
        <v>11100</v>
      </c>
      <c r="F294" s="20">
        <v>8700</v>
      </c>
      <c r="G294" s="20">
        <v>13000</v>
      </c>
      <c r="H294" s="20">
        <v>13000</v>
      </c>
      <c r="I294" s="20"/>
      <c r="J294" s="8"/>
      <c r="K294" s="8"/>
      <c r="L294" s="8"/>
      <c r="M294" s="8"/>
    </row>
    <row r="295" spans="1:13" x14ac:dyDescent="0.25">
      <c r="A295" s="17" t="s">
        <v>56</v>
      </c>
      <c r="B295" s="21"/>
      <c r="C295" s="20">
        <v>11000</v>
      </c>
      <c r="D295" s="20">
        <v>11100</v>
      </c>
      <c r="E295" s="20">
        <v>11100</v>
      </c>
      <c r="F295" s="20">
        <v>8700</v>
      </c>
      <c r="G295" s="20">
        <v>13000</v>
      </c>
      <c r="H295" s="20">
        <v>13000</v>
      </c>
      <c r="I295" s="20"/>
      <c r="J295" s="10"/>
      <c r="K295" s="10"/>
      <c r="L295" s="10"/>
      <c r="M295" s="10"/>
    </row>
    <row r="296" spans="1:13" x14ac:dyDescent="0.25">
      <c r="A296" s="18"/>
      <c r="B296" s="18"/>
      <c r="C296" s="19"/>
      <c r="D296" s="19"/>
      <c r="E296" s="19"/>
      <c r="F296" s="19"/>
      <c r="G296" s="19"/>
      <c r="H296" s="19"/>
      <c r="I296" s="19"/>
      <c r="J296" s="6"/>
      <c r="K296" s="6"/>
      <c r="L296" s="6"/>
      <c r="M296" s="6"/>
    </row>
    <row r="297" spans="1:13" x14ac:dyDescent="0.25">
      <c r="A297" s="17" t="s">
        <v>245</v>
      </c>
      <c r="B297" s="21"/>
      <c r="C297" s="20">
        <v>11000</v>
      </c>
      <c r="D297" s="20">
        <v>11100</v>
      </c>
      <c r="E297" s="20">
        <v>11100</v>
      </c>
      <c r="F297" s="20">
        <v>8700</v>
      </c>
      <c r="G297" s="20">
        <v>13000</v>
      </c>
      <c r="H297" s="20">
        <v>13000</v>
      </c>
      <c r="I297" s="20"/>
      <c r="J297" s="10"/>
      <c r="K297" s="10"/>
      <c r="L297" s="10"/>
      <c r="M297" s="10"/>
    </row>
    <row r="298" spans="1:13" x14ac:dyDescent="0.2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x14ac:dyDescent="0.25">
      <c r="A299" s="1" t="s">
        <v>288</v>
      </c>
      <c r="B299" s="9"/>
      <c r="C299" s="7">
        <v>503</v>
      </c>
      <c r="D299" s="7">
        <v>403</v>
      </c>
      <c r="E299" s="7">
        <v>-401</v>
      </c>
      <c r="F299" s="7">
        <v>2803</v>
      </c>
      <c r="G299" s="7">
        <v>-1497</v>
      </c>
      <c r="H299" s="7">
        <v>11</v>
      </c>
      <c r="I299" s="7"/>
      <c r="J299" s="7"/>
      <c r="K299" s="7"/>
      <c r="L299" s="7"/>
      <c r="M299" s="7"/>
    </row>
    <row r="300" spans="1:13" x14ac:dyDescent="0.25">
      <c r="A300" s="1" t="s">
        <v>247</v>
      </c>
      <c r="B300" s="9"/>
      <c r="C300" s="7">
        <v>815</v>
      </c>
      <c r="D300" s="7">
        <v>815</v>
      </c>
      <c r="E300" s="7">
        <v>815</v>
      </c>
      <c r="F300" s="7">
        <v>815</v>
      </c>
      <c r="G300" s="7">
        <v>804</v>
      </c>
      <c r="H300" s="7">
        <v>804</v>
      </c>
      <c r="I300" s="7"/>
      <c r="J300" s="7"/>
      <c r="K300" s="7"/>
      <c r="L300" s="7"/>
      <c r="M300" s="7"/>
    </row>
    <row r="301" spans="1:13" x14ac:dyDescent="0.25">
      <c r="A301" s="1" t="s">
        <v>248</v>
      </c>
      <c r="B301" s="9"/>
      <c r="C301" s="10">
        <v>1318</v>
      </c>
      <c r="D301" s="10">
        <v>1218</v>
      </c>
      <c r="E301" s="10">
        <v>414</v>
      </c>
      <c r="F301" s="10">
        <v>3618</v>
      </c>
      <c r="G301" s="10">
        <v>-693</v>
      </c>
      <c r="H301" s="10">
        <v>815</v>
      </c>
      <c r="I301" s="10"/>
      <c r="J301" s="10"/>
      <c r="K301" s="10"/>
      <c r="L301" s="10"/>
      <c r="M301" s="10"/>
    </row>
    <row r="303" spans="1:13" x14ac:dyDescent="0.25">
      <c r="A303" s="11" t="s">
        <v>289</v>
      </c>
    </row>
    <row r="305" spans="1:13" x14ac:dyDescent="0.25">
      <c r="A305" s="1" t="s">
        <v>12</v>
      </c>
    </row>
    <row r="306" spans="1:13" x14ac:dyDescent="0.25">
      <c r="A306" s="17" t="s">
        <v>13</v>
      </c>
      <c r="B306" s="18"/>
      <c r="C306" s="19"/>
      <c r="D306" s="19"/>
      <c r="E306" s="19"/>
      <c r="F306" s="19"/>
      <c r="G306" s="19"/>
      <c r="H306" s="19"/>
      <c r="I306" s="19"/>
    </row>
    <row r="307" spans="1:13" x14ac:dyDescent="0.25">
      <c r="A307" s="17" t="s">
        <v>290</v>
      </c>
      <c r="B307" s="17" t="s">
        <v>15</v>
      </c>
      <c r="C307" s="20">
        <v>276435</v>
      </c>
      <c r="D307" s="20">
        <v>276435</v>
      </c>
      <c r="E307" s="20">
        <v>-37576</v>
      </c>
      <c r="F307" s="20">
        <v>276435</v>
      </c>
      <c r="G307" s="20">
        <v>268820</v>
      </c>
      <c r="H307" s="20">
        <v>268754</v>
      </c>
      <c r="I307" s="20"/>
      <c r="J307" s="7"/>
      <c r="K307" s="7"/>
      <c r="L307" s="7"/>
      <c r="M307" s="7"/>
    </row>
    <row r="308" spans="1:13" x14ac:dyDescent="0.25">
      <c r="A308" s="17" t="s">
        <v>291</v>
      </c>
      <c r="B308" s="17" t="s">
        <v>45</v>
      </c>
      <c r="C308" s="20">
        <v>600</v>
      </c>
      <c r="D308" s="20">
        <v>600</v>
      </c>
      <c r="E308" s="20">
        <v>51</v>
      </c>
      <c r="F308" s="20">
        <v>600</v>
      </c>
      <c r="G308" s="20">
        <v>600</v>
      </c>
      <c r="H308" s="20">
        <v>568</v>
      </c>
      <c r="I308" s="20"/>
      <c r="J308" s="8"/>
      <c r="K308" s="8"/>
      <c r="L308" s="8"/>
      <c r="M308" s="8"/>
    </row>
    <row r="309" spans="1:13" x14ac:dyDescent="0.25">
      <c r="A309" s="17" t="s">
        <v>56</v>
      </c>
      <c r="B309" s="21"/>
      <c r="C309" s="20">
        <v>277035</v>
      </c>
      <c r="D309" s="20">
        <v>277035</v>
      </c>
      <c r="E309" s="20">
        <v>-37525</v>
      </c>
      <c r="F309" s="20">
        <v>277035</v>
      </c>
      <c r="G309" s="20">
        <v>269420</v>
      </c>
      <c r="H309" s="20">
        <v>269322</v>
      </c>
      <c r="I309" s="20"/>
      <c r="J309" s="10"/>
      <c r="K309" s="10"/>
      <c r="L309" s="10"/>
      <c r="M309" s="10"/>
    </row>
    <row r="310" spans="1:13" x14ac:dyDescent="0.25">
      <c r="A310" s="18"/>
      <c r="B310" s="18"/>
      <c r="C310" s="19"/>
      <c r="D310" s="19"/>
      <c r="E310" s="19"/>
      <c r="F310" s="19"/>
      <c r="G310" s="19"/>
      <c r="H310" s="19"/>
      <c r="I310" s="19"/>
      <c r="J310" s="6"/>
      <c r="K310" s="6"/>
      <c r="L310" s="6"/>
      <c r="M310" s="6"/>
    </row>
    <row r="311" spans="1:13" x14ac:dyDescent="0.25">
      <c r="A311" s="17" t="s">
        <v>57</v>
      </c>
      <c r="B311" s="21"/>
      <c r="C311" s="20">
        <v>277035</v>
      </c>
      <c r="D311" s="20">
        <v>277035</v>
      </c>
      <c r="E311" s="20">
        <v>-37525</v>
      </c>
      <c r="F311" s="20">
        <v>277035</v>
      </c>
      <c r="G311" s="20">
        <v>269420</v>
      </c>
      <c r="H311" s="20">
        <v>269322</v>
      </c>
      <c r="I311" s="20"/>
      <c r="J311" s="10"/>
      <c r="K311" s="10"/>
      <c r="L311" s="10"/>
      <c r="M311" s="10"/>
    </row>
    <row r="314" spans="1:13" x14ac:dyDescent="0.25">
      <c r="A314" s="1" t="s">
        <v>58</v>
      </c>
    </row>
    <row r="315" spans="1:13" x14ac:dyDescent="0.25">
      <c r="A315" s="17" t="s">
        <v>13</v>
      </c>
      <c r="B315" s="18"/>
      <c r="C315" s="19"/>
      <c r="D315" s="19"/>
      <c r="E315" s="19"/>
      <c r="F315" s="19"/>
      <c r="G315" s="19"/>
      <c r="H315" s="19"/>
      <c r="I315" s="19"/>
    </row>
    <row r="316" spans="1:13" x14ac:dyDescent="0.25">
      <c r="A316" s="17" t="s">
        <v>292</v>
      </c>
      <c r="B316" s="17" t="s">
        <v>89</v>
      </c>
      <c r="C316" s="20">
        <v>8000</v>
      </c>
      <c r="D316" s="20">
        <v>8500</v>
      </c>
      <c r="E316" s="20">
        <v>2258</v>
      </c>
      <c r="F316" s="20">
        <v>8500</v>
      </c>
      <c r="G316" s="20">
        <v>8500</v>
      </c>
      <c r="H316" s="20">
        <v>8697</v>
      </c>
      <c r="I316" s="20"/>
      <c r="J316" s="7"/>
      <c r="K316" s="7"/>
      <c r="L316" s="7"/>
      <c r="M316" s="7"/>
    </row>
    <row r="317" spans="1:13" x14ac:dyDescent="0.25">
      <c r="A317" s="17" t="s">
        <v>293</v>
      </c>
      <c r="B317" s="17" t="s">
        <v>254</v>
      </c>
      <c r="C317" s="20">
        <v>31750</v>
      </c>
      <c r="D317" s="20">
        <v>31750</v>
      </c>
      <c r="E317" s="20">
        <v>31750</v>
      </c>
      <c r="F317" s="20">
        <v>31750</v>
      </c>
      <c r="G317" s="20">
        <v>31250</v>
      </c>
      <c r="H317" s="20">
        <v>31250</v>
      </c>
      <c r="I317" s="20"/>
      <c r="J317" s="7"/>
      <c r="K317" s="7"/>
      <c r="L317" s="7"/>
      <c r="M317" s="7"/>
    </row>
    <row r="318" spans="1:13" x14ac:dyDescent="0.25">
      <c r="A318" s="17" t="s">
        <v>294</v>
      </c>
      <c r="B318" s="17" t="s">
        <v>295</v>
      </c>
      <c r="C318" s="20">
        <v>220000</v>
      </c>
      <c r="D318" s="20">
        <v>220000</v>
      </c>
      <c r="E318" s="20"/>
      <c r="F318" s="20">
        <v>220000</v>
      </c>
      <c r="G318" s="20">
        <v>220000</v>
      </c>
      <c r="H318" s="20"/>
      <c r="I318" s="20"/>
      <c r="J318" s="7"/>
      <c r="K318" s="7"/>
      <c r="L318" s="7"/>
      <c r="M318" s="7"/>
    </row>
    <row r="319" spans="1:13" x14ac:dyDescent="0.25">
      <c r="A319" s="17" t="s">
        <v>296</v>
      </c>
      <c r="B319" s="17" t="s">
        <v>297</v>
      </c>
      <c r="C319" s="20"/>
      <c r="D319" s="20">
        <v>8200</v>
      </c>
      <c r="E319" s="20">
        <v>22550</v>
      </c>
      <c r="F319" s="20">
        <v>8200</v>
      </c>
      <c r="G319" s="20">
        <v>8200</v>
      </c>
      <c r="H319" s="20">
        <v>2900</v>
      </c>
      <c r="I319" s="20"/>
      <c r="J319" s="7"/>
      <c r="K319" s="7"/>
      <c r="L319" s="7"/>
      <c r="M319" s="7"/>
    </row>
    <row r="320" spans="1:13" x14ac:dyDescent="0.25">
      <c r="A320" s="17" t="s">
        <v>298</v>
      </c>
      <c r="B320" s="17" t="s">
        <v>299</v>
      </c>
      <c r="C320" s="20"/>
      <c r="D320" s="20"/>
      <c r="E320" s="20"/>
      <c r="F320" s="20"/>
      <c r="G320" s="20"/>
      <c r="H320" s="20"/>
      <c r="I320" s="20"/>
      <c r="J320" s="7"/>
      <c r="K320" s="7"/>
      <c r="L320" s="7"/>
      <c r="M320" s="7"/>
    </row>
    <row r="321" spans="1:13" x14ac:dyDescent="0.25">
      <c r="A321" s="17" t="s">
        <v>300</v>
      </c>
      <c r="B321" s="17" t="s">
        <v>301</v>
      </c>
      <c r="C321" s="20"/>
      <c r="D321" s="20"/>
      <c r="E321" s="20"/>
      <c r="F321" s="20"/>
      <c r="G321" s="20"/>
      <c r="H321" s="20"/>
      <c r="I321" s="20"/>
      <c r="J321" s="8"/>
      <c r="K321" s="8"/>
      <c r="L321" s="8"/>
      <c r="M321" s="8"/>
    </row>
    <row r="322" spans="1:13" x14ac:dyDescent="0.25">
      <c r="A322" s="17" t="s">
        <v>56</v>
      </c>
      <c r="B322" s="21"/>
      <c r="C322" s="20">
        <f>SUM(C316:C321)</f>
        <v>259750</v>
      </c>
      <c r="D322" s="20">
        <v>268450</v>
      </c>
      <c r="E322" s="20">
        <v>56558</v>
      </c>
      <c r="F322" s="20">
        <v>268450</v>
      </c>
      <c r="G322" s="20">
        <v>267950</v>
      </c>
      <c r="H322" s="20">
        <v>42847</v>
      </c>
      <c r="I322" s="20"/>
      <c r="J322" s="10"/>
      <c r="K322" s="10"/>
      <c r="L322" s="10"/>
      <c r="M322" s="10"/>
    </row>
    <row r="323" spans="1:13" x14ac:dyDescent="0.25">
      <c r="A323" s="18"/>
      <c r="B323" s="18"/>
      <c r="C323" s="19"/>
      <c r="D323" s="19"/>
      <c r="E323" s="19"/>
      <c r="F323" s="19"/>
      <c r="G323" s="19"/>
      <c r="H323" s="19"/>
      <c r="I323" s="19"/>
      <c r="J323" s="6"/>
      <c r="K323" s="6"/>
      <c r="L323" s="6"/>
      <c r="M323" s="6"/>
    </row>
    <row r="324" spans="1:13" x14ac:dyDescent="0.25">
      <c r="A324" s="17" t="s">
        <v>245</v>
      </c>
      <c r="B324" s="21"/>
      <c r="C324" s="20">
        <v>228000</v>
      </c>
      <c r="D324" s="20">
        <v>268450</v>
      </c>
      <c r="E324" s="20">
        <v>56558</v>
      </c>
      <c r="F324" s="20">
        <v>268450</v>
      </c>
      <c r="G324" s="20">
        <v>267950</v>
      </c>
      <c r="H324" s="20">
        <v>42847</v>
      </c>
      <c r="I324" s="20"/>
      <c r="J324" s="10"/>
      <c r="K324" s="10"/>
      <c r="L324" s="10"/>
      <c r="M324" s="10"/>
    </row>
    <row r="325" spans="1:13" x14ac:dyDescent="0.25"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x14ac:dyDescent="0.25">
      <c r="A326" s="1" t="s">
        <v>302</v>
      </c>
      <c r="B326" s="9"/>
      <c r="C326" s="7">
        <v>49035</v>
      </c>
      <c r="D326" s="7">
        <v>8585</v>
      </c>
      <c r="E326" s="7">
        <v>-94083</v>
      </c>
      <c r="F326" s="7">
        <v>8585</v>
      </c>
      <c r="G326" s="7">
        <v>1470</v>
      </c>
      <c r="H326" s="7">
        <v>226475</v>
      </c>
      <c r="I326" s="7"/>
      <c r="J326" s="7"/>
      <c r="K326" s="7"/>
      <c r="L326" s="7"/>
      <c r="M326" s="7"/>
    </row>
    <row r="327" spans="1:13" x14ac:dyDescent="0.25">
      <c r="A327" s="1" t="s">
        <v>247</v>
      </c>
      <c r="B327" s="9"/>
      <c r="C327" s="7">
        <v>1288899</v>
      </c>
      <c r="D327" s="7">
        <v>1288899</v>
      </c>
      <c r="E327" s="7">
        <v>1288899</v>
      </c>
      <c r="F327" s="7">
        <v>1288899</v>
      </c>
      <c r="G327" s="7">
        <v>1062424</v>
      </c>
      <c r="H327" s="7">
        <v>1062424</v>
      </c>
      <c r="I327" s="7"/>
      <c r="J327" s="7"/>
      <c r="K327" s="7"/>
      <c r="L327" s="7"/>
      <c r="M327" s="7"/>
    </row>
    <row r="328" spans="1:13" x14ac:dyDescent="0.25">
      <c r="A328" s="1" t="s">
        <v>248</v>
      </c>
      <c r="B328" s="9"/>
      <c r="C328" s="10">
        <v>1337934</v>
      </c>
      <c r="D328" s="10">
        <v>1297484</v>
      </c>
      <c r="E328" s="10">
        <v>1194816</v>
      </c>
      <c r="F328" s="10">
        <v>1297484</v>
      </c>
      <c r="G328" s="10">
        <v>1063894</v>
      </c>
      <c r="H328" s="10">
        <v>1288899</v>
      </c>
      <c r="I328" s="10"/>
      <c r="J328" s="10"/>
      <c r="K328" s="10"/>
      <c r="L328" s="10"/>
      <c r="M328" s="10"/>
    </row>
    <row r="330" spans="1:13" x14ac:dyDescent="0.25">
      <c r="A330" s="11" t="s">
        <v>303</v>
      </c>
    </row>
    <row r="332" spans="1:13" x14ac:dyDescent="0.25">
      <c r="A332" s="17" t="s">
        <v>12</v>
      </c>
      <c r="B332" s="18"/>
      <c r="C332" s="19"/>
      <c r="D332" s="19"/>
      <c r="E332" s="19"/>
      <c r="F332" s="19"/>
      <c r="G332" s="19"/>
      <c r="H332" s="19"/>
      <c r="I332" s="19"/>
    </row>
    <row r="333" spans="1:13" x14ac:dyDescent="0.25">
      <c r="A333" s="17" t="s">
        <v>13</v>
      </c>
      <c r="B333" s="18"/>
      <c r="C333" s="19"/>
      <c r="D333" s="19"/>
      <c r="E333" s="19"/>
      <c r="F333" s="19"/>
      <c r="G333" s="19"/>
      <c r="H333" s="19"/>
      <c r="I333" s="19"/>
    </row>
    <row r="334" spans="1:13" x14ac:dyDescent="0.25">
      <c r="A334" s="17" t="s">
        <v>304</v>
      </c>
      <c r="B334" s="17" t="s">
        <v>305</v>
      </c>
      <c r="C334" s="20"/>
      <c r="D334" s="20"/>
      <c r="E334" s="20"/>
      <c r="F334" s="20"/>
      <c r="G334" s="20">
        <v>17172</v>
      </c>
      <c r="H334" s="20"/>
      <c r="I334" s="20"/>
      <c r="J334" s="7"/>
      <c r="K334" s="7"/>
      <c r="L334" s="7"/>
      <c r="M334" s="7"/>
    </row>
    <row r="335" spans="1:13" x14ac:dyDescent="0.25">
      <c r="A335" s="17" t="s">
        <v>306</v>
      </c>
      <c r="B335" s="17" t="s">
        <v>307</v>
      </c>
      <c r="C335" s="20">
        <v>325000</v>
      </c>
      <c r="D335" s="20">
        <v>300000</v>
      </c>
      <c r="E335" s="20"/>
      <c r="F335" s="20">
        <v>300000</v>
      </c>
      <c r="G335" s="20">
        <v>300000</v>
      </c>
      <c r="H335" s="20"/>
      <c r="I335" s="20"/>
      <c r="J335" s="7"/>
      <c r="K335" s="7"/>
      <c r="L335" s="7"/>
      <c r="M335" s="7"/>
    </row>
    <row r="336" spans="1:13" x14ac:dyDescent="0.25">
      <c r="A336" s="17" t="s">
        <v>308</v>
      </c>
      <c r="B336" s="17" t="s">
        <v>309</v>
      </c>
      <c r="C336" s="20">
        <v>300000</v>
      </c>
      <c r="D336" s="20">
        <v>300000</v>
      </c>
      <c r="E336" s="20"/>
      <c r="F336" s="20">
        <v>300000</v>
      </c>
      <c r="G336" s="20">
        <v>300000</v>
      </c>
      <c r="H336" s="20"/>
      <c r="I336" s="20"/>
      <c r="J336" s="7"/>
      <c r="K336" s="7"/>
      <c r="L336" s="7"/>
      <c r="M336" s="7"/>
    </row>
    <row r="337" spans="1:13" x14ac:dyDescent="0.25">
      <c r="A337" s="17" t="s">
        <v>310</v>
      </c>
      <c r="B337" s="17" t="s">
        <v>311</v>
      </c>
      <c r="C337" s="20"/>
      <c r="D337" s="20"/>
      <c r="E337" s="20">
        <v>52500</v>
      </c>
      <c r="F337" s="20"/>
      <c r="G337" s="20">
        <v>15000</v>
      </c>
      <c r="H337" s="20">
        <v>25000</v>
      </c>
      <c r="I337" s="20"/>
      <c r="J337" s="7"/>
      <c r="K337" s="7"/>
      <c r="L337" s="7"/>
      <c r="M337" s="7"/>
    </row>
    <row r="338" spans="1:13" x14ac:dyDescent="0.25">
      <c r="A338" s="17" t="s">
        <v>312</v>
      </c>
      <c r="B338" s="17" t="s">
        <v>313</v>
      </c>
      <c r="C338" s="20">
        <v>786218</v>
      </c>
      <c r="D338" s="20">
        <v>786218</v>
      </c>
      <c r="E338" s="20"/>
      <c r="F338" s="20">
        <v>480550</v>
      </c>
      <c r="G338" s="20"/>
      <c r="H338" s="20"/>
      <c r="I338" s="20"/>
      <c r="J338" s="7"/>
      <c r="K338" s="7"/>
      <c r="L338" s="7"/>
      <c r="M338" s="7"/>
    </row>
    <row r="339" spans="1:13" x14ac:dyDescent="0.25">
      <c r="A339" s="17" t="s">
        <v>314</v>
      </c>
      <c r="B339" s="17" t="s">
        <v>262</v>
      </c>
      <c r="C339" s="20"/>
      <c r="D339" s="20">
        <v>150000</v>
      </c>
      <c r="E339" s="20">
        <v>75000</v>
      </c>
      <c r="F339" s="20">
        <v>75000</v>
      </c>
      <c r="G339" s="20"/>
      <c r="H339" s="20"/>
      <c r="I339" s="20"/>
      <c r="J339" s="8"/>
      <c r="K339" s="8"/>
      <c r="L339" s="8"/>
      <c r="M339" s="8"/>
    </row>
    <row r="340" spans="1:13" x14ac:dyDescent="0.25">
      <c r="A340" s="17" t="s">
        <v>56</v>
      </c>
      <c r="B340" s="21"/>
      <c r="C340" s="20">
        <v>1411218</v>
      </c>
      <c r="D340" s="20">
        <v>1536218</v>
      </c>
      <c r="E340" s="20">
        <v>127500</v>
      </c>
      <c r="F340" s="20">
        <v>1155550</v>
      </c>
      <c r="G340" s="20">
        <v>632172</v>
      </c>
      <c r="H340" s="20">
        <v>25000</v>
      </c>
      <c r="I340" s="20"/>
      <c r="J340" s="10"/>
      <c r="K340" s="10"/>
      <c r="L340" s="10"/>
      <c r="M340" s="10"/>
    </row>
    <row r="341" spans="1:13" x14ac:dyDescent="0.25">
      <c r="A341" s="18"/>
      <c r="B341" s="18"/>
      <c r="C341" s="19"/>
      <c r="D341" s="19"/>
      <c r="E341" s="19"/>
      <c r="F341" s="19"/>
      <c r="G341" s="19"/>
      <c r="H341" s="19"/>
      <c r="I341" s="19"/>
      <c r="J341" s="6"/>
      <c r="K341" s="6"/>
      <c r="L341" s="6"/>
      <c r="M341" s="6"/>
    </row>
    <row r="342" spans="1:13" x14ac:dyDescent="0.25">
      <c r="A342" s="17" t="s">
        <v>57</v>
      </c>
      <c r="B342" s="21"/>
      <c r="C342" s="20">
        <v>1411218</v>
      </c>
      <c r="D342" s="20">
        <v>1536218</v>
      </c>
      <c r="E342" s="20">
        <v>127500</v>
      </c>
      <c r="F342" s="20">
        <v>1155550</v>
      </c>
      <c r="G342" s="20">
        <v>632172</v>
      </c>
      <c r="H342" s="20">
        <v>25000</v>
      </c>
      <c r="I342" s="20"/>
      <c r="J342" s="10"/>
      <c r="K342" s="10"/>
      <c r="L342" s="10"/>
      <c r="M342" s="10"/>
    </row>
    <row r="345" spans="1:13" x14ac:dyDescent="0.25">
      <c r="A345" s="1" t="s">
        <v>58</v>
      </c>
    </row>
    <row r="346" spans="1:13" x14ac:dyDescent="0.25">
      <c r="A346" s="1" t="s">
        <v>13</v>
      </c>
    </row>
    <row r="347" spans="1:13" x14ac:dyDescent="0.25">
      <c r="A347" s="17" t="s">
        <v>315</v>
      </c>
      <c r="B347" s="17" t="s">
        <v>199</v>
      </c>
      <c r="C347" s="20">
        <v>25000</v>
      </c>
      <c r="D347" s="20">
        <v>25000</v>
      </c>
      <c r="E347" s="20">
        <v>6143</v>
      </c>
      <c r="F347" s="20">
        <v>25000</v>
      </c>
      <c r="G347" s="20">
        <v>25000</v>
      </c>
      <c r="H347" s="20">
        <v>1980</v>
      </c>
      <c r="I347" s="20"/>
      <c r="J347" s="7"/>
      <c r="K347" s="7"/>
      <c r="L347" s="7"/>
      <c r="M347" s="7"/>
    </row>
    <row r="348" spans="1:13" x14ac:dyDescent="0.25">
      <c r="A348" s="17" t="s">
        <v>316</v>
      </c>
      <c r="B348" s="17" t="s">
        <v>93</v>
      </c>
      <c r="C348" s="20"/>
      <c r="D348" s="20">
        <v>55600</v>
      </c>
      <c r="E348" s="20"/>
      <c r="F348" s="20">
        <v>50000</v>
      </c>
      <c r="G348" s="20">
        <v>25000</v>
      </c>
      <c r="H348" s="20"/>
      <c r="I348" s="20"/>
      <c r="J348" s="7"/>
      <c r="K348" s="7"/>
      <c r="L348" s="7"/>
      <c r="M348" s="7"/>
    </row>
    <row r="349" spans="1:13" x14ac:dyDescent="0.25">
      <c r="A349" s="17" t="s">
        <v>317</v>
      </c>
      <c r="B349" s="17" t="s">
        <v>318</v>
      </c>
      <c r="C349" s="20">
        <v>1505618</v>
      </c>
      <c r="D349" s="20">
        <v>1505618</v>
      </c>
      <c r="E349" s="20"/>
      <c r="F349" s="20">
        <v>1000000</v>
      </c>
      <c r="G349" s="20"/>
      <c r="H349" s="20"/>
      <c r="I349" s="20"/>
      <c r="J349" s="8"/>
      <c r="K349" s="8"/>
      <c r="L349" s="8"/>
      <c r="M349" s="8"/>
    </row>
    <row r="350" spans="1:13" x14ac:dyDescent="0.25">
      <c r="A350" s="17" t="s">
        <v>56</v>
      </c>
      <c r="B350" s="21"/>
      <c r="C350" s="20">
        <v>1530618</v>
      </c>
      <c r="D350" s="20">
        <v>1586218</v>
      </c>
      <c r="E350" s="20">
        <v>6143</v>
      </c>
      <c r="F350" s="20">
        <v>1075000</v>
      </c>
      <c r="G350" s="20">
        <v>50000</v>
      </c>
      <c r="H350" s="20">
        <v>1980</v>
      </c>
      <c r="I350" s="20"/>
      <c r="J350" s="10"/>
      <c r="K350" s="10"/>
      <c r="L350" s="10"/>
      <c r="M350" s="10"/>
    </row>
    <row r="351" spans="1:13" x14ac:dyDescent="0.25">
      <c r="A351" s="18"/>
      <c r="B351" s="18"/>
      <c r="C351" s="19"/>
      <c r="D351" s="19"/>
      <c r="E351" s="19"/>
      <c r="F351" s="19"/>
      <c r="G351" s="19"/>
      <c r="H351" s="19"/>
      <c r="I351" s="19"/>
      <c r="J351" s="6"/>
      <c r="K351" s="6"/>
      <c r="L351" s="6"/>
      <c r="M351" s="6"/>
    </row>
    <row r="352" spans="1:13" x14ac:dyDescent="0.25">
      <c r="A352" s="17" t="s">
        <v>245</v>
      </c>
      <c r="B352" s="21"/>
      <c r="C352" s="20">
        <v>1530618</v>
      </c>
      <c r="D352" s="20">
        <v>1586218</v>
      </c>
      <c r="E352" s="20">
        <v>6143</v>
      </c>
      <c r="F352" s="20">
        <v>1075000</v>
      </c>
      <c r="G352" s="20">
        <v>50000</v>
      </c>
      <c r="H352" s="20">
        <v>1980</v>
      </c>
      <c r="I352" s="20"/>
      <c r="J352" s="10"/>
      <c r="K352" s="10"/>
      <c r="L352" s="10"/>
      <c r="M352" s="10"/>
    </row>
    <row r="353" spans="1:13" x14ac:dyDescent="0.2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x14ac:dyDescent="0.25">
      <c r="A354" s="1" t="s">
        <v>319</v>
      </c>
      <c r="B354" s="9"/>
      <c r="C354" s="7">
        <v>-119400</v>
      </c>
      <c r="D354" s="7">
        <v>-50000</v>
      </c>
      <c r="E354" s="7">
        <v>121357</v>
      </c>
      <c r="F354" s="7">
        <v>80550</v>
      </c>
      <c r="G354" s="7">
        <v>582172</v>
      </c>
      <c r="H354" s="7">
        <v>23020</v>
      </c>
      <c r="I354" s="7"/>
      <c r="J354" s="7"/>
      <c r="K354" s="7"/>
      <c r="L354" s="7"/>
      <c r="M354" s="7"/>
    </row>
    <row r="355" spans="1:13" x14ac:dyDescent="0.25">
      <c r="A355" s="1" t="s">
        <v>247</v>
      </c>
      <c r="B355" s="9"/>
      <c r="C355" s="7">
        <v>57013</v>
      </c>
      <c r="D355" s="7">
        <v>57013</v>
      </c>
      <c r="E355" s="7">
        <v>57013</v>
      </c>
      <c r="F355" s="7">
        <v>57013</v>
      </c>
      <c r="G355" s="7">
        <v>33994</v>
      </c>
      <c r="H355" s="7">
        <v>33994</v>
      </c>
      <c r="I355" s="7"/>
      <c r="J355" s="7"/>
      <c r="K355" s="7"/>
      <c r="L355" s="7"/>
      <c r="M355" s="7"/>
    </row>
    <row r="356" spans="1:13" x14ac:dyDescent="0.25">
      <c r="A356" s="1" t="s">
        <v>248</v>
      </c>
      <c r="B356" s="9"/>
      <c r="C356" s="10">
        <v>-62387</v>
      </c>
      <c r="D356" s="10">
        <v>7013</v>
      </c>
      <c r="E356" s="10">
        <v>178370</v>
      </c>
      <c r="F356" s="10">
        <v>137563</v>
      </c>
      <c r="G356" s="10">
        <v>616166</v>
      </c>
      <c r="H356" s="10">
        <v>57014</v>
      </c>
      <c r="I356" s="10"/>
      <c r="J356" s="10"/>
      <c r="K356" s="10"/>
      <c r="L356" s="10"/>
      <c r="M356" s="10"/>
    </row>
    <row r="358" spans="1:13" x14ac:dyDescent="0.25">
      <c r="A358" s="11" t="s">
        <v>320</v>
      </c>
    </row>
    <row r="360" spans="1:13" x14ac:dyDescent="0.25">
      <c r="A360" s="1" t="s">
        <v>12</v>
      </c>
    </row>
    <row r="361" spans="1:13" x14ac:dyDescent="0.25">
      <c r="A361" s="17" t="s">
        <v>13</v>
      </c>
      <c r="B361" s="18"/>
      <c r="C361" s="19"/>
      <c r="D361" s="19"/>
      <c r="E361" s="19"/>
      <c r="F361" s="19"/>
      <c r="G361" s="19"/>
      <c r="H361" s="19"/>
      <c r="I361" s="19"/>
    </row>
    <row r="362" spans="1:13" x14ac:dyDescent="0.25">
      <c r="A362" s="17" t="s">
        <v>321</v>
      </c>
      <c r="B362" s="17" t="s">
        <v>322</v>
      </c>
      <c r="C362" s="20">
        <v>902640</v>
      </c>
      <c r="D362" s="20">
        <v>902640</v>
      </c>
      <c r="E362" s="20">
        <v>439237</v>
      </c>
      <c r="F362" s="20">
        <v>902640</v>
      </c>
      <c r="G362" s="20">
        <v>902640</v>
      </c>
      <c r="H362" s="20">
        <v>850506</v>
      </c>
      <c r="I362" s="20"/>
      <c r="J362" s="7"/>
      <c r="K362" s="7"/>
      <c r="L362" s="7"/>
      <c r="M362" s="7"/>
    </row>
    <row r="363" spans="1:13" x14ac:dyDescent="0.25">
      <c r="A363" s="17" t="s">
        <v>323</v>
      </c>
      <c r="B363" s="17" t="s">
        <v>324</v>
      </c>
      <c r="C363" s="20">
        <v>2500</v>
      </c>
      <c r="D363" s="20">
        <v>2500</v>
      </c>
      <c r="E363" s="20"/>
      <c r="F363" s="20">
        <v>2500</v>
      </c>
      <c r="G363" s="20">
        <v>2500</v>
      </c>
      <c r="H363" s="20"/>
      <c r="I363" s="20"/>
      <c r="J363" s="7"/>
      <c r="K363" s="7"/>
      <c r="L363" s="7"/>
      <c r="M363" s="7"/>
    </row>
    <row r="364" spans="1:13" x14ac:dyDescent="0.25">
      <c r="A364" s="17" t="s">
        <v>325</v>
      </c>
      <c r="B364" s="17" t="s">
        <v>326</v>
      </c>
      <c r="C364" s="20">
        <v>21500</v>
      </c>
      <c r="D364" s="20">
        <v>21500</v>
      </c>
      <c r="E364" s="20"/>
      <c r="F364" s="20">
        <v>21500</v>
      </c>
      <c r="G364" s="20">
        <v>21500</v>
      </c>
      <c r="H364" s="20"/>
      <c r="I364" s="20"/>
      <c r="J364" s="7"/>
      <c r="K364" s="7"/>
      <c r="L364" s="7"/>
      <c r="M364" s="7"/>
    </row>
    <row r="365" spans="1:13" x14ac:dyDescent="0.25">
      <c r="A365" s="17" t="s">
        <v>327</v>
      </c>
      <c r="B365" s="17" t="s">
        <v>45</v>
      </c>
      <c r="C365" s="20">
        <v>2600</v>
      </c>
      <c r="D365" s="20">
        <v>2600</v>
      </c>
      <c r="E365" s="20">
        <v>112</v>
      </c>
      <c r="F365" s="20">
        <v>2600</v>
      </c>
      <c r="G365" s="20">
        <v>2600</v>
      </c>
      <c r="H365" s="20">
        <v>1279</v>
      </c>
      <c r="I365" s="20"/>
      <c r="J365" s="8"/>
      <c r="K365" s="8"/>
      <c r="L365" s="8"/>
      <c r="M365" s="8"/>
    </row>
    <row r="366" spans="1:13" x14ac:dyDescent="0.25">
      <c r="A366" s="17" t="s">
        <v>56</v>
      </c>
      <c r="B366" s="21"/>
      <c r="C366" s="20">
        <v>929240</v>
      </c>
      <c r="D366" s="20">
        <v>929240</v>
      </c>
      <c r="E366" s="20">
        <v>439349</v>
      </c>
      <c r="F366" s="20">
        <v>929240</v>
      </c>
      <c r="G366" s="20">
        <v>929240</v>
      </c>
      <c r="H366" s="20">
        <v>851785</v>
      </c>
      <c r="I366" s="20"/>
      <c r="J366" s="10"/>
      <c r="K366" s="10"/>
      <c r="L366" s="10"/>
      <c r="M366" s="10"/>
    </row>
    <row r="367" spans="1:13" x14ac:dyDescent="0.25">
      <c r="A367" s="18"/>
      <c r="B367" s="18"/>
      <c r="C367" s="19"/>
      <c r="D367" s="19"/>
      <c r="E367" s="19"/>
      <c r="F367" s="19"/>
      <c r="G367" s="19"/>
      <c r="H367" s="19"/>
      <c r="I367" s="19"/>
      <c r="J367" s="6"/>
      <c r="K367" s="6"/>
      <c r="L367" s="6"/>
      <c r="M367" s="6"/>
    </row>
    <row r="368" spans="1:13" x14ac:dyDescent="0.25">
      <c r="A368" s="17" t="s">
        <v>57</v>
      </c>
      <c r="B368" s="21"/>
      <c r="C368" s="20">
        <v>929240</v>
      </c>
      <c r="D368" s="20">
        <v>929240</v>
      </c>
      <c r="E368" s="20">
        <v>439349</v>
      </c>
      <c r="F368" s="20">
        <v>929240</v>
      </c>
      <c r="G368" s="20">
        <v>929240</v>
      </c>
      <c r="H368" s="20">
        <v>851785</v>
      </c>
      <c r="I368" s="20"/>
      <c r="J368" s="10"/>
      <c r="K368" s="10"/>
      <c r="L368" s="10"/>
      <c r="M368" s="10"/>
    </row>
    <row r="371" spans="1:13" x14ac:dyDescent="0.25">
      <c r="A371" s="1" t="s">
        <v>58</v>
      </c>
    </row>
    <row r="372" spans="1:13" x14ac:dyDescent="0.25">
      <c r="A372" s="17" t="s">
        <v>13</v>
      </c>
      <c r="B372" s="18"/>
      <c r="C372" s="19"/>
      <c r="D372" s="19"/>
      <c r="E372" s="19"/>
      <c r="F372" s="19"/>
      <c r="G372" s="19"/>
      <c r="H372" s="19"/>
      <c r="I372" s="19"/>
    </row>
    <row r="373" spans="1:13" x14ac:dyDescent="0.25">
      <c r="A373" s="17" t="s">
        <v>328</v>
      </c>
      <c r="B373" s="17" t="s">
        <v>89</v>
      </c>
      <c r="C373" s="20">
        <v>1000</v>
      </c>
      <c r="D373" s="20">
        <v>1000</v>
      </c>
      <c r="E373" s="20"/>
      <c r="F373" s="20">
        <v>1000</v>
      </c>
      <c r="G373" s="20">
        <v>1000</v>
      </c>
      <c r="H373" s="20"/>
      <c r="I373" s="20"/>
      <c r="J373" s="7"/>
      <c r="K373" s="7"/>
      <c r="L373" s="7"/>
      <c r="M373" s="7"/>
    </row>
    <row r="374" spans="1:13" x14ac:dyDescent="0.25">
      <c r="A374" s="17" t="s">
        <v>329</v>
      </c>
      <c r="B374" s="17" t="s">
        <v>93</v>
      </c>
      <c r="C374" s="20">
        <v>34500</v>
      </c>
      <c r="D374" s="20">
        <v>34500</v>
      </c>
      <c r="E374" s="20"/>
      <c r="F374" s="20">
        <v>34500</v>
      </c>
      <c r="G374" s="20">
        <v>34500</v>
      </c>
      <c r="H374" s="20">
        <v>8186</v>
      </c>
      <c r="I374" s="20"/>
      <c r="J374" s="7"/>
      <c r="K374" s="7"/>
      <c r="L374" s="7"/>
      <c r="M374" s="7"/>
    </row>
    <row r="375" spans="1:13" x14ac:dyDescent="0.25">
      <c r="A375" s="17" t="s">
        <v>330</v>
      </c>
      <c r="B375" s="17" t="s">
        <v>331</v>
      </c>
      <c r="C375" s="20">
        <v>750000</v>
      </c>
      <c r="D375" s="20">
        <v>700000</v>
      </c>
      <c r="E375" s="20">
        <v>652210</v>
      </c>
      <c r="F375" s="20">
        <v>700000</v>
      </c>
      <c r="G375" s="20">
        <v>825000</v>
      </c>
      <c r="H375" s="20">
        <v>720647</v>
      </c>
      <c r="I375" s="20"/>
      <c r="J375" s="7"/>
      <c r="K375" s="7"/>
      <c r="L375" s="7"/>
      <c r="M375" s="7"/>
    </row>
    <row r="376" spans="1:13" x14ac:dyDescent="0.25">
      <c r="A376" s="17" t="s">
        <v>332</v>
      </c>
      <c r="B376" s="17" t="s">
        <v>333</v>
      </c>
      <c r="C376" s="20">
        <v>1200</v>
      </c>
      <c r="D376" s="20">
        <v>1200</v>
      </c>
      <c r="E376" s="20">
        <v>430</v>
      </c>
      <c r="F376" s="20">
        <v>1200</v>
      </c>
      <c r="G376" s="20">
        <v>1200</v>
      </c>
      <c r="H376" s="20">
        <v>430</v>
      </c>
      <c r="I376" s="20"/>
      <c r="J376" s="7"/>
      <c r="K376" s="7"/>
      <c r="L376" s="7"/>
      <c r="M376" s="7"/>
    </row>
    <row r="377" spans="1:13" x14ac:dyDescent="0.25">
      <c r="A377" s="17" t="s">
        <v>334</v>
      </c>
      <c r="B377" s="17" t="s">
        <v>335</v>
      </c>
      <c r="C377" s="20"/>
      <c r="D377" s="20"/>
      <c r="E377" s="20"/>
      <c r="F377" s="20"/>
      <c r="G377" s="20"/>
      <c r="H377" s="20">
        <v>267577</v>
      </c>
      <c r="I377" s="20"/>
      <c r="J377" s="7"/>
      <c r="K377" s="7"/>
      <c r="L377" s="7"/>
      <c r="M377" s="7"/>
    </row>
    <row r="378" spans="1:13" x14ac:dyDescent="0.25">
      <c r="A378" s="17" t="s">
        <v>336</v>
      </c>
      <c r="B378" s="17" t="s">
        <v>337</v>
      </c>
      <c r="C378" s="20"/>
      <c r="D378" s="20">
        <v>2600</v>
      </c>
      <c r="E378" s="20">
        <v>1266</v>
      </c>
      <c r="F378" s="20">
        <v>2600</v>
      </c>
      <c r="G378" s="20">
        <v>22500</v>
      </c>
      <c r="H378" s="20">
        <v>4990</v>
      </c>
      <c r="I378" s="20"/>
      <c r="J378" s="7"/>
      <c r="K378" s="7"/>
      <c r="L378" s="7"/>
      <c r="M378" s="7"/>
    </row>
    <row r="379" spans="1:13" x14ac:dyDescent="0.25">
      <c r="A379" s="17" t="s">
        <v>338</v>
      </c>
      <c r="B379" s="17" t="s">
        <v>339</v>
      </c>
      <c r="C379" s="20"/>
      <c r="D379" s="20"/>
      <c r="E379" s="20"/>
      <c r="F379" s="20"/>
      <c r="G379" s="20">
        <v>103402</v>
      </c>
      <c r="H379" s="20">
        <v>-7796</v>
      </c>
      <c r="I379" s="20"/>
      <c r="J379" s="8"/>
      <c r="K379" s="8"/>
      <c r="L379" s="8"/>
      <c r="M379" s="8"/>
    </row>
    <row r="380" spans="1:13" x14ac:dyDescent="0.25">
      <c r="A380" s="17" t="s">
        <v>56</v>
      </c>
      <c r="B380" s="21"/>
      <c r="C380" s="20">
        <v>786700</v>
      </c>
      <c r="D380" s="20">
        <v>739300</v>
      </c>
      <c r="E380" s="20">
        <v>653906</v>
      </c>
      <c r="F380" s="20">
        <v>739300</v>
      </c>
      <c r="G380" s="20">
        <v>987602</v>
      </c>
      <c r="H380" s="20">
        <v>994034</v>
      </c>
      <c r="I380" s="20"/>
      <c r="J380" s="10"/>
      <c r="K380" s="10"/>
      <c r="L380" s="10"/>
      <c r="M380" s="10"/>
    </row>
    <row r="381" spans="1:13" x14ac:dyDescent="0.25">
      <c r="A381" s="18"/>
      <c r="B381" s="18"/>
      <c r="C381" s="19"/>
      <c r="D381" s="19"/>
      <c r="E381" s="19"/>
      <c r="F381" s="19"/>
      <c r="G381" s="19"/>
      <c r="H381" s="19"/>
      <c r="I381" s="19"/>
      <c r="J381" s="6"/>
      <c r="K381" s="6"/>
      <c r="L381" s="6"/>
      <c r="M381" s="6"/>
    </row>
    <row r="382" spans="1:13" x14ac:dyDescent="0.25">
      <c r="A382" s="17" t="s">
        <v>245</v>
      </c>
      <c r="B382" s="21"/>
      <c r="C382" s="20">
        <v>786700</v>
      </c>
      <c r="D382" s="20">
        <v>739300</v>
      </c>
      <c r="E382" s="20">
        <v>653906</v>
      </c>
      <c r="F382" s="20">
        <v>739300</v>
      </c>
      <c r="G382" s="20">
        <v>987602</v>
      </c>
      <c r="H382" s="20">
        <v>994034</v>
      </c>
      <c r="I382" s="20"/>
      <c r="J382" s="10"/>
      <c r="K382" s="10"/>
      <c r="L382" s="10"/>
      <c r="M382" s="10"/>
    </row>
    <row r="383" spans="1:13" x14ac:dyDescent="0.25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1:13" x14ac:dyDescent="0.25">
      <c r="A384" s="1" t="s">
        <v>340</v>
      </c>
      <c r="B384" s="9"/>
      <c r="C384" s="7">
        <v>142540</v>
      </c>
      <c r="D384" s="7">
        <v>189940</v>
      </c>
      <c r="E384" s="7">
        <v>-214557</v>
      </c>
      <c r="F384" s="7">
        <v>189940</v>
      </c>
      <c r="G384" s="7">
        <v>-58362</v>
      </c>
      <c r="H384" s="7">
        <v>-142249</v>
      </c>
      <c r="I384" s="7"/>
      <c r="J384" s="7"/>
      <c r="K384" s="7"/>
      <c r="L384" s="7"/>
      <c r="M384" s="7"/>
    </row>
    <row r="385" spans="1:13" x14ac:dyDescent="0.25">
      <c r="A385" s="1" t="s">
        <v>247</v>
      </c>
      <c r="B385" s="9"/>
      <c r="C385" s="7">
        <v>8888302</v>
      </c>
      <c r="D385" s="7">
        <v>8888302</v>
      </c>
      <c r="E385" s="7">
        <v>8888302</v>
      </c>
      <c r="F385" s="7">
        <v>8888302</v>
      </c>
      <c r="G385" s="7">
        <v>9030552</v>
      </c>
      <c r="H385" s="7">
        <v>9030552</v>
      </c>
      <c r="I385" s="7"/>
      <c r="J385" s="7"/>
      <c r="K385" s="7"/>
      <c r="L385" s="7"/>
      <c r="M385" s="7"/>
    </row>
    <row r="386" spans="1:13" x14ac:dyDescent="0.25">
      <c r="A386" s="1" t="s">
        <v>248</v>
      </c>
      <c r="B386" s="9"/>
      <c r="C386" s="10">
        <v>9030842</v>
      </c>
      <c r="D386" s="10">
        <v>9078242</v>
      </c>
      <c r="E386" s="10">
        <v>8673745</v>
      </c>
      <c r="F386" s="10">
        <v>9078242</v>
      </c>
      <c r="G386" s="10">
        <v>8972190</v>
      </c>
      <c r="H386" s="10">
        <v>8888303</v>
      </c>
      <c r="I386" s="10"/>
      <c r="J386" s="10"/>
      <c r="K386" s="10"/>
      <c r="L386" s="10"/>
      <c r="M386" s="10"/>
    </row>
    <row r="388" spans="1:13" x14ac:dyDescent="0.25">
      <c r="A388" s="11" t="s">
        <v>341</v>
      </c>
    </row>
    <row r="390" spans="1:13" x14ac:dyDescent="0.25">
      <c r="A390" s="1" t="s">
        <v>12</v>
      </c>
    </row>
    <row r="391" spans="1:13" x14ac:dyDescent="0.25">
      <c r="A391" s="17" t="s">
        <v>342</v>
      </c>
      <c r="B391" s="18"/>
      <c r="C391" s="19"/>
      <c r="D391" s="19"/>
      <c r="E391" s="19"/>
      <c r="F391" s="19"/>
      <c r="G391" s="19"/>
      <c r="H391" s="19"/>
      <c r="I391" s="19"/>
    </row>
    <row r="392" spans="1:13" x14ac:dyDescent="0.25">
      <c r="A392" s="17" t="s">
        <v>343</v>
      </c>
      <c r="B392" s="17" t="s">
        <v>322</v>
      </c>
      <c r="C392" s="20">
        <v>14749</v>
      </c>
      <c r="D392" s="20">
        <v>14749</v>
      </c>
      <c r="E392" s="20">
        <v>7375</v>
      </c>
      <c r="F392" s="20">
        <v>14749</v>
      </c>
      <c r="G392" s="20">
        <v>14749</v>
      </c>
      <c r="H392" s="20">
        <v>14750</v>
      </c>
      <c r="I392" s="20"/>
      <c r="J392" s="8"/>
      <c r="K392" s="8"/>
      <c r="L392" s="8"/>
      <c r="M392" s="8"/>
    </row>
    <row r="393" spans="1:13" x14ac:dyDescent="0.25">
      <c r="A393" s="17" t="s">
        <v>344</v>
      </c>
      <c r="B393" s="21"/>
      <c r="C393" s="20">
        <v>14749</v>
      </c>
      <c r="D393" s="20">
        <v>14749</v>
      </c>
      <c r="E393" s="20">
        <v>7375</v>
      </c>
      <c r="F393" s="20">
        <v>14749</v>
      </c>
      <c r="G393" s="20">
        <v>14749</v>
      </c>
      <c r="H393" s="20">
        <v>14750</v>
      </c>
      <c r="I393" s="20"/>
      <c r="J393" s="10"/>
      <c r="K393" s="10"/>
      <c r="L393" s="10"/>
      <c r="M393" s="10"/>
    </row>
    <row r="394" spans="1:13" x14ac:dyDescent="0.25">
      <c r="A394" s="18"/>
      <c r="B394" s="18"/>
      <c r="C394" s="19"/>
      <c r="D394" s="19"/>
      <c r="E394" s="19"/>
      <c r="F394" s="19"/>
      <c r="G394" s="19"/>
      <c r="H394" s="19"/>
      <c r="I394" s="19"/>
      <c r="J394" s="6"/>
      <c r="K394" s="6"/>
      <c r="L394" s="6"/>
      <c r="M394" s="6"/>
    </row>
    <row r="395" spans="1:13" x14ac:dyDescent="0.25">
      <c r="A395" s="17" t="s">
        <v>57</v>
      </c>
      <c r="B395" s="21"/>
      <c r="C395" s="20">
        <v>14749</v>
      </c>
      <c r="D395" s="20">
        <v>14749</v>
      </c>
      <c r="E395" s="20">
        <v>7375</v>
      </c>
      <c r="F395" s="20">
        <v>14749</v>
      </c>
      <c r="G395" s="20">
        <v>14749</v>
      </c>
      <c r="H395" s="20">
        <v>14750</v>
      </c>
      <c r="I395" s="20"/>
      <c r="J395" s="10"/>
      <c r="K395" s="10"/>
      <c r="L395" s="10"/>
      <c r="M395" s="10"/>
    </row>
    <row r="398" spans="1:13" x14ac:dyDescent="0.25">
      <c r="A398" s="1" t="s">
        <v>58</v>
      </c>
    </row>
    <row r="399" spans="1:13" x14ac:dyDescent="0.25">
      <c r="A399" s="17" t="s">
        <v>342</v>
      </c>
      <c r="B399" s="18"/>
      <c r="C399" s="19"/>
      <c r="D399" s="19"/>
      <c r="E399" s="19"/>
      <c r="F399" s="19"/>
      <c r="G399" s="19"/>
      <c r="H399" s="19"/>
      <c r="I399" s="19"/>
    </row>
    <row r="400" spans="1:13" x14ac:dyDescent="0.25">
      <c r="A400" s="17" t="s">
        <v>345</v>
      </c>
      <c r="B400" s="17" t="s">
        <v>331</v>
      </c>
      <c r="C400" s="20">
        <v>12700</v>
      </c>
      <c r="D400" s="20">
        <v>12700</v>
      </c>
      <c r="E400" s="20">
        <v>7057</v>
      </c>
      <c r="F400" s="20">
        <v>12700</v>
      </c>
      <c r="G400" s="20">
        <v>12700</v>
      </c>
      <c r="H400" s="20">
        <v>11291</v>
      </c>
      <c r="I400" s="20"/>
      <c r="J400" s="8"/>
      <c r="K400" s="8"/>
      <c r="L400" s="8"/>
      <c r="M400" s="8"/>
    </row>
    <row r="401" spans="1:13" x14ac:dyDescent="0.25">
      <c r="A401" s="17" t="s">
        <v>344</v>
      </c>
      <c r="B401" s="21"/>
      <c r="C401" s="20">
        <v>12700</v>
      </c>
      <c r="D401" s="20">
        <v>12700</v>
      </c>
      <c r="E401" s="20">
        <v>7057</v>
      </c>
      <c r="F401" s="20">
        <v>12700</v>
      </c>
      <c r="G401" s="20">
        <v>12700</v>
      </c>
      <c r="H401" s="20">
        <v>11291</v>
      </c>
      <c r="I401" s="20"/>
      <c r="J401" s="10"/>
      <c r="K401" s="10"/>
      <c r="L401" s="10"/>
      <c r="M401" s="10"/>
    </row>
    <row r="402" spans="1:13" x14ac:dyDescent="0.25">
      <c r="A402" s="18"/>
      <c r="B402" s="18"/>
      <c r="C402" s="19"/>
      <c r="D402" s="19"/>
      <c r="E402" s="19"/>
      <c r="F402" s="19"/>
      <c r="G402" s="19"/>
      <c r="H402" s="19"/>
      <c r="I402" s="19"/>
      <c r="J402" s="6"/>
      <c r="K402" s="6"/>
      <c r="L402" s="6"/>
      <c r="M402" s="6"/>
    </row>
    <row r="403" spans="1:13" x14ac:dyDescent="0.25">
      <c r="A403" s="17" t="s">
        <v>245</v>
      </c>
      <c r="B403" s="21"/>
      <c r="C403" s="20">
        <v>12700</v>
      </c>
      <c r="D403" s="20">
        <v>12700</v>
      </c>
      <c r="E403" s="20">
        <v>7057</v>
      </c>
      <c r="F403" s="20">
        <v>12700</v>
      </c>
      <c r="G403" s="20">
        <v>12700</v>
      </c>
      <c r="H403" s="20">
        <v>14831</v>
      </c>
      <c r="I403" s="20"/>
      <c r="J403" s="10"/>
      <c r="K403" s="10"/>
      <c r="L403" s="10"/>
      <c r="M403" s="10"/>
    </row>
    <row r="404" spans="1:13" x14ac:dyDescent="0.2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1:13" x14ac:dyDescent="0.25">
      <c r="A405" s="1" t="s">
        <v>346</v>
      </c>
      <c r="B405" s="9"/>
      <c r="C405" s="7">
        <v>2049</v>
      </c>
      <c r="D405" s="7">
        <v>2049</v>
      </c>
      <c r="E405" s="7">
        <v>318</v>
      </c>
      <c r="F405" s="7">
        <v>2049</v>
      </c>
      <c r="G405" s="7">
        <v>2049</v>
      </c>
      <c r="H405" s="7">
        <v>-81</v>
      </c>
      <c r="I405" s="7"/>
      <c r="J405" s="7"/>
      <c r="K405" s="7"/>
      <c r="L405" s="7"/>
      <c r="M405" s="7"/>
    </row>
    <row r="406" spans="1:13" x14ac:dyDescent="0.25">
      <c r="A406" s="1" t="s">
        <v>247</v>
      </c>
      <c r="B406" s="9"/>
      <c r="C406" s="7">
        <v>102366</v>
      </c>
      <c r="D406" s="7">
        <v>102366</v>
      </c>
      <c r="E406" s="7">
        <v>102366</v>
      </c>
      <c r="F406" s="7">
        <v>102366</v>
      </c>
      <c r="G406" s="7">
        <v>102447</v>
      </c>
      <c r="H406" s="7">
        <v>102447</v>
      </c>
      <c r="I406" s="7"/>
      <c r="J406" s="7"/>
      <c r="K406" s="7"/>
      <c r="L406" s="7"/>
      <c r="M406" s="7"/>
    </row>
    <row r="407" spans="1:13" x14ac:dyDescent="0.25">
      <c r="A407" s="1" t="s">
        <v>248</v>
      </c>
      <c r="B407" s="9"/>
      <c r="C407" s="10">
        <v>104415</v>
      </c>
      <c r="D407" s="10">
        <v>104415</v>
      </c>
      <c r="E407" s="10">
        <v>102684</v>
      </c>
      <c r="F407" s="10">
        <v>104415</v>
      </c>
      <c r="G407" s="10">
        <v>104496</v>
      </c>
      <c r="H407" s="10">
        <v>102366</v>
      </c>
      <c r="I407" s="10"/>
      <c r="J407" s="10"/>
      <c r="K407" s="10"/>
      <c r="L407" s="10"/>
      <c r="M407" s="10"/>
    </row>
    <row r="409" spans="1:13" x14ac:dyDescent="0.25">
      <c r="A409" s="11" t="s">
        <v>347</v>
      </c>
    </row>
    <row r="411" spans="1:13" x14ac:dyDescent="0.25">
      <c r="A411" s="1" t="s">
        <v>12</v>
      </c>
    </row>
    <row r="412" spans="1:13" x14ac:dyDescent="0.25">
      <c r="A412" s="17" t="s">
        <v>13</v>
      </c>
      <c r="B412" s="18"/>
      <c r="C412" s="19"/>
      <c r="D412" s="19"/>
      <c r="E412" s="19"/>
      <c r="F412" s="19"/>
      <c r="G412" s="19"/>
      <c r="H412" s="19"/>
      <c r="I412" s="19"/>
    </row>
    <row r="413" spans="1:13" x14ac:dyDescent="0.25">
      <c r="A413" s="17" t="s">
        <v>348</v>
      </c>
      <c r="B413" s="17" t="s">
        <v>349</v>
      </c>
      <c r="C413" s="20">
        <v>48071</v>
      </c>
      <c r="D413" s="20">
        <v>64000</v>
      </c>
      <c r="E413" s="20">
        <v>58658</v>
      </c>
      <c r="F413" s="20">
        <v>64000</v>
      </c>
      <c r="G413" s="20">
        <v>64000</v>
      </c>
      <c r="H413" s="20">
        <v>45149</v>
      </c>
      <c r="I413" s="20"/>
      <c r="J413" s="7"/>
      <c r="K413" s="7"/>
      <c r="L413" s="7"/>
      <c r="M413" s="7"/>
    </row>
    <row r="414" spans="1:13" x14ac:dyDescent="0.25">
      <c r="A414" s="17" t="s">
        <v>350</v>
      </c>
      <c r="B414" s="17" t="s">
        <v>351</v>
      </c>
      <c r="C414" s="20">
        <v>15220</v>
      </c>
      <c r="D414" s="20"/>
      <c r="E414" s="20">
        <v>31</v>
      </c>
      <c r="F414" s="20"/>
      <c r="G414" s="20"/>
      <c r="H414" s="20">
        <v>18704</v>
      </c>
      <c r="I414" s="20"/>
      <c r="J414" s="7"/>
      <c r="K414" s="7"/>
      <c r="L414" s="7"/>
      <c r="M414" s="7"/>
    </row>
    <row r="415" spans="1:13" x14ac:dyDescent="0.25">
      <c r="A415" s="17" t="s">
        <v>352</v>
      </c>
      <c r="B415" s="17" t="s">
        <v>353</v>
      </c>
      <c r="C415" s="20"/>
      <c r="D415" s="20">
        <v>6000</v>
      </c>
      <c r="E415" s="20">
        <v>11178</v>
      </c>
      <c r="F415" s="20">
        <v>6000</v>
      </c>
      <c r="G415" s="20">
        <v>6000</v>
      </c>
      <c r="H415" s="20">
        <v>6420</v>
      </c>
      <c r="I415" s="20"/>
      <c r="J415" s="8"/>
      <c r="K415" s="8"/>
      <c r="L415" s="8"/>
      <c r="M415" s="8"/>
    </row>
    <row r="416" spans="1:13" x14ac:dyDescent="0.25">
      <c r="A416" s="17" t="s">
        <v>56</v>
      </c>
      <c r="B416" s="21"/>
      <c r="C416" s="20">
        <v>63291</v>
      </c>
      <c r="D416" s="20">
        <v>70000</v>
      </c>
      <c r="E416" s="20">
        <v>69867</v>
      </c>
      <c r="F416" s="20">
        <v>70000</v>
      </c>
      <c r="G416" s="20">
        <v>70000</v>
      </c>
      <c r="H416" s="20">
        <v>70273</v>
      </c>
      <c r="I416" s="20"/>
      <c r="J416" s="10"/>
      <c r="K416" s="10"/>
      <c r="L416" s="10"/>
      <c r="M416" s="10"/>
    </row>
    <row r="417" spans="1:13" x14ac:dyDescent="0.25">
      <c r="A417" s="18"/>
      <c r="B417" s="18"/>
      <c r="C417" s="19"/>
      <c r="D417" s="19"/>
      <c r="E417" s="19"/>
      <c r="F417" s="19"/>
      <c r="G417" s="19"/>
      <c r="H417" s="19"/>
      <c r="I417" s="19"/>
      <c r="J417" s="6"/>
      <c r="K417" s="6"/>
      <c r="L417" s="6"/>
      <c r="M417" s="6"/>
    </row>
    <row r="418" spans="1:13" x14ac:dyDescent="0.25">
      <c r="A418" s="17" t="s">
        <v>57</v>
      </c>
      <c r="B418" s="21"/>
      <c r="C418" s="20">
        <v>63291</v>
      </c>
      <c r="D418" s="20">
        <v>70000</v>
      </c>
      <c r="E418" s="20">
        <v>69867</v>
      </c>
      <c r="F418" s="20">
        <v>70000</v>
      </c>
      <c r="G418" s="20">
        <v>70000</v>
      </c>
      <c r="H418" s="20">
        <v>70273</v>
      </c>
      <c r="I418" s="20"/>
      <c r="J418" s="10"/>
      <c r="K418" s="10"/>
      <c r="L418" s="10"/>
      <c r="M418" s="10"/>
    </row>
    <row r="421" spans="1:13" x14ac:dyDescent="0.25">
      <c r="A421" s="1" t="s">
        <v>58</v>
      </c>
    </row>
    <row r="422" spans="1:13" x14ac:dyDescent="0.25">
      <c r="A422" s="17" t="s">
        <v>13</v>
      </c>
      <c r="B422" s="18"/>
      <c r="C422" s="19"/>
      <c r="D422" s="19"/>
      <c r="E422" s="19"/>
      <c r="F422" s="19"/>
      <c r="G422" s="19"/>
      <c r="H422" s="19"/>
      <c r="I422" s="19"/>
    </row>
    <row r="423" spans="1:13" x14ac:dyDescent="0.25">
      <c r="A423" s="17" t="s">
        <v>354</v>
      </c>
      <c r="B423" s="17" t="s">
        <v>337</v>
      </c>
      <c r="C423" s="20">
        <v>18075</v>
      </c>
      <c r="D423" s="20">
        <v>21200</v>
      </c>
      <c r="E423" s="20">
        <v>19989</v>
      </c>
      <c r="F423" s="20">
        <v>21200</v>
      </c>
      <c r="G423" s="20">
        <v>21200</v>
      </c>
      <c r="H423" s="20">
        <v>21136</v>
      </c>
      <c r="I423" s="20"/>
      <c r="J423" s="7"/>
      <c r="K423" s="7"/>
      <c r="L423" s="7"/>
      <c r="M423" s="7"/>
    </row>
    <row r="424" spans="1:13" x14ac:dyDescent="0.25">
      <c r="A424" s="17" t="s">
        <v>355</v>
      </c>
      <c r="B424" s="17" t="s">
        <v>356</v>
      </c>
      <c r="C424" s="20">
        <v>65000</v>
      </c>
      <c r="D424" s="20">
        <v>65000</v>
      </c>
      <c r="E424" s="20">
        <v>65000</v>
      </c>
      <c r="F424" s="20">
        <v>55000</v>
      </c>
      <c r="G424" s="20">
        <v>55000</v>
      </c>
      <c r="H424" s="20">
        <v>55000</v>
      </c>
      <c r="I424" s="20"/>
      <c r="J424" s="8"/>
      <c r="K424" s="8"/>
      <c r="L424" s="8"/>
      <c r="M424" s="8"/>
    </row>
    <row r="425" spans="1:13" x14ac:dyDescent="0.25">
      <c r="A425" s="17" t="s">
        <v>56</v>
      </c>
      <c r="B425" s="21"/>
      <c r="C425" s="20">
        <v>83075</v>
      </c>
      <c r="D425" s="20">
        <v>86200</v>
      </c>
      <c r="E425" s="20">
        <v>84989</v>
      </c>
      <c r="F425" s="20">
        <v>76200</v>
      </c>
      <c r="G425" s="20">
        <v>76200</v>
      </c>
      <c r="H425" s="20">
        <v>76136</v>
      </c>
      <c r="I425" s="20"/>
      <c r="J425" s="10"/>
      <c r="K425" s="10"/>
      <c r="L425" s="10"/>
      <c r="M425" s="10"/>
    </row>
    <row r="426" spans="1:13" x14ac:dyDescent="0.25">
      <c r="A426" s="18"/>
      <c r="B426" s="18"/>
      <c r="C426" s="19"/>
      <c r="D426" s="19"/>
      <c r="E426" s="19"/>
      <c r="F426" s="19"/>
      <c r="G426" s="19"/>
      <c r="H426" s="19"/>
      <c r="I426" s="19"/>
      <c r="J426" s="6"/>
      <c r="K426" s="6"/>
      <c r="L426" s="6"/>
      <c r="M426" s="6"/>
    </row>
    <row r="427" spans="1:13" x14ac:dyDescent="0.25">
      <c r="A427" s="17" t="s">
        <v>245</v>
      </c>
      <c r="B427" s="21"/>
      <c r="C427" s="20">
        <v>83075</v>
      </c>
      <c r="D427" s="20">
        <v>86200</v>
      </c>
      <c r="E427" s="20">
        <v>84989</v>
      </c>
      <c r="F427" s="20">
        <v>76200</v>
      </c>
      <c r="G427" s="20">
        <v>76200</v>
      </c>
      <c r="H427" s="20">
        <v>76136</v>
      </c>
      <c r="I427" s="20"/>
      <c r="J427" s="10"/>
      <c r="K427" s="10"/>
      <c r="L427" s="10"/>
      <c r="M427" s="10"/>
    </row>
    <row r="428" spans="1:13" x14ac:dyDescent="0.2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1:13" x14ac:dyDescent="0.25">
      <c r="A429" s="1" t="s">
        <v>357</v>
      </c>
      <c r="B429" s="9"/>
      <c r="C429" s="7">
        <v>-19784</v>
      </c>
      <c r="D429" s="7">
        <v>-16200</v>
      </c>
      <c r="E429" s="7">
        <v>-15122</v>
      </c>
      <c r="F429" s="7">
        <v>-6200</v>
      </c>
      <c r="G429" s="7">
        <v>-6200</v>
      </c>
      <c r="H429" s="7">
        <v>-5863</v>
      </c>
      <c r="I429" s="7"/>
      <c r="J429" s="7"/>
      <c r="K429" s="7"/>
      <c r="L429" s="7"/>
      <c r="M429" s="7"/>
    </row>
    <row r="430" spans="1:13" x14ac:dyDescent="0.25">
      <c r="A430" s="1" t="s">
        <v>247</v>
      </c>
      <c r="B430" s="9"/>
      <c r="C430" s="7">
        <v>296653</v>
      </c>
      <c r="D430" s="7">
        <v>296653</v>
      </c>
      <c r="E430" s="7">
        <v>296653</v>
      </c>
      <c r="F430" s="7">
        <v>296653</v>
      </c>
      <c r="G430" s="7">
        <v>302517</v>
      </c>
      <c r="H430" s="7">
        <v>302517</v>
      </c>
      <c r="I430" s="7"/>
      <c r="J430" s="7"/>
      <c r="K430" s="7"/>
      <c r="L430" s="7"/>
      <c r="M430" s="7"/>
    </row>
    <row r="431" spans="1:13" x14ac:dyDescent="0.25">
      <c r="A431" s="1" t="s">
        <v>248</v>
      </c>
      <c r="B431" s="9"/>
      <c r="C431" s="10">
        <v>276869</v>
      </c>
      <c r="D431" s="10">
        <v>280453</v>
      </c>
      <c r="E431" s="10">
        <v>281531</v>
      </c>
      <c r="F431" s="10">
        <v>290453</v>
      </c>
      <c r="G431" s="10">
        <v>296317</v>
      </c>
      <c r="H431" s="10">
        <v>296654</v>
      </c>
      <c r="I431" s="10"/>
      <c r="J431" s="10"/>
      <c r="K431" s="10"/>
      <c r="L431" s="10"/>
      <c r="M431" s="10"/>
    </row>
    <row r="433" spans="1:13" x14ac:dyDescent="0.25">
      <c r="A433" s="11" t="s">
        <v>358</v>
      </c>
    </row>
    <row r="435" spans="1:13" x14ac:dyDescent="0.25">
      <c r="A435" s="1" t="s">
        <v>12</v>
      </c>
    </row>
    <row r="436" spans="1:13" x14ac:dyDescent="0.25">
      <c r="A436" s="17" t="s">
        <v>13</v>
      </c>
      <c r="B436" s="18"/>
      <c r="C436" s="19"/>
      <c r="D436" s="19"/>
      <c r="E436" s="19"/>
      <c r="F436" s="19"/>
      <c r="G436" s="19"/>
      <c r="H436" s="19"/>
      <c r="I436" s="19"/>
    </row>
    <row r="437" spans="1:13" x14ac:dyDescent="0.25">
      <c r="A437" s="17" t="s">
        <v>359</v>
      </c>
      <c r="B437" s="17" t="s">
        <v>360</v>
      </c>
      <c r="C437" s="20"/>
      <c r="D437" s="20"/>
      <c r="E437" s="20">
        <v>19</v>
      </c>
      <c r="F437" s="20"/>
      <c r="G437" s="20"/>
      <c r="H437" s="20"/>
      <c r="I437" s="20"/>
      <c r="J437" s="7"/>
      <c r="K437" s="7"/>
      <c r="L437" s="7"/>
      <c r="M437" s="7"/>
    </row>
    <row r="438" spans="1:13" x14ac:dyDescent="0.25">
      <c r="A438" s="17" t="s">
        <v>361</v>
      </c>
      <c r="B438" s="17" t="s">
        <v>362</v>
      </c>
      <c r="C438" s="20"/>
      <c r="D438" s="20">
        <v>134039</v>
      </c>
      <c r="E438" s="20"/>
      <c r="F438" s="20">
        <v>134039</v>
      </c>
      <c r="G438" s="20"/>
      <c r="H438" s="20"/>
      <c r="I438" s="20"/>
      <c r="J438" s="7"/>
      <c r="K438" s="7"/>
      <c r="L438" s="7"/>
      <c r="M438" s="7"/>
    </row>
    <row r="439" spans="1:13" x14ac:dyDescent="0.25">
      <c r="A439" s="17" t="s">
        <v>363</v>
      </c>
      <c r="B439" s="17" t="s">
        <v>349</v>
      </c>
      <c r="C439" s="20">
        <v>21310</v>
      </c>
      <c r="D439" s="20">
        <v>26526</v>
      </c>
      <c r="E439" s="20">
        <v>24431</v>
      </c>
      <c r="F439" s="20">
        <v>26526</v>
      </c>
      <c r="G439" s="20"/>
      <c r="H439" s="20"/>
      <c r="I439" s="20"/>
      <c r="J439" s="7"/>
      <c r="K439" s="7"/>
      <c r="L439" s="7"/>
      <c r="M439" s="7"/>
    </row>
    <row r="440" spans="1:13" x14ac:dyDescent="0.25">
      <c r="A440" s="17" t="s">
        <v>378</v>
      </c>
      <c r="B440" s="17" t="s">
        <v>351</v>
      </c>
      <c r="C440" s="20">
        <v>7000</v>
      </c>
      <c r="D440" s="20"/>
      <c r="E440" s="20"/>
      <c r="F440" s="20"/>
      <c r="G440" s="20"/>
      <c r="H440" s="20"/>
      <c r="I440" s="20"/>
      <c r="J440" s="7"/>
      <c r="K440" s="7"/>
      <c r="L440" s="7"/>
      <c r="M440" s="7"/>
    </row>
    <row r="441" spans="1:13" x14ac:dyDescent="0.25">
      <c r="A441" s="17" t="s">
        <v>364</v>
      </c>
      <c r="B441" s="17" t="s">
        <v>353</v>
      </c>
      <c r="C441" s="20"/>
      <c r="D441" s="20"/>
      <c r="E441" s="20">
        <v>22665</v>
      </c>
      <c r="F441" s="20"/>
      <c r="G441" s="20"/>
      <c r="H441" s="20"/>
      <c r="I441" s="20"/>
      <c r="J441" s="7"/>
      <c r="K441" s="7"/>
      <c r="L441" s="7"/>
      <c r="M441" s="7"/>
    </row>
    <row r="442" spans="1:13" x14ac:dyDescent="0.25">
      <c r="A442" s="17" t="s">
        <v>365</v>
      </c>
      <c r="B442" s="17" t="s">
        <v>366</v>
      </c>
      <c r="C442" s="20"/>
      <c r="D442" s="20">
        <v>331700</v>
      </c>
      <c r="E442" s="20"/>
      <c r="F442" s="20">
        <v>331700</v>
      </c>
      <c r="G442" s="20"/>
      <c r="H442" s="20"/>
      <c r="I442" s="20"/>
      <c r="J442" s="8"/>
      <c r="K442" s="8"/>
      <c r="L442" s="8"/>
      <c r="M442" s="8"/>
    </row>
    <row r="443" spans="1:13" x14ac:dyDescent="0.25">
      <c r="A443" s="17" t="s">
        <v>56</v>
      </c>
      <c r="B443" s="21"/>
      <c r="C443" s="20">
        <f>SUM(C437:C442)</f>
        <v>28310</v>
      </c>
      <c r="D443" s="20">
        <v>492265</v>
      </c>
      <c r="E443" s="20">
        <v>47115</v>
      </c>
      <c r="F443" s="20">
        <v>492265</v>
      </c>
      <c r="G443" s="20"/>
      <c r="H443" s="20"/>
      <c r="I443" s="20"/>
      <c r="J443" s="10"/>
      <c r="K443" s="10"/>
      <c r="L443" s="10"/>
      <c r="M443" s="10"/>
    </row>
    <row r="444" spans="1:13" x14ac:dyDescent="0.25">
      <c r="A444" s="18"/>
      <c r="B444" s="18"/>
      <c r="C444" s="19"/>
      <c r="D444" s="19"/>
      <c r="E444" s="19"/>
      <c r="F444" s="19"/>
      <c r="G444" s="19"/>
      <c r="H444" s="19"/>
      <c r="I444" s="19"/>
      <c r="J444" s="6"/>
      <c r="K444" s="6"/>
      <c r="L444" s="6"/>
      <c r="M444" s="6"/>
    </row>
    <row r="445" spans="1:13" x14ac:dyDescent="0.25">
      <c r="A445" s="17" t="s">
        <v>57</v>
      </c>
      <c r="B445" s="21"/>
      <c r="C445" s="20">
        <f>SUM(C443)</f>
        <v>28310</v>
      </c>
      <c r="D445" s="20">
        <v>492265</v>
      </c>
      <c r="E445" s="20">
        <v>47115</v>
      </c>
      <c r="F445" s="20">
        <v>492265</v>
      </c>
      <c r="G445" s="20"/>
      <c r="H445" s="20"/>
      <c r="I445" s="20"/>
      <c r="J445" s="10"/>
      <c r="K445" s="10"/>
      <c r="L445" s="10"/>
      <c r="M445" s="10"/>
    </row>
    <row r="448" spans="1:13" x14ac:dyDescent="0.25">
      <c r="A448" s="1" t="s">
        <v>58</v>
      </c>
    </row>
    <row r="449" spans="1:13" x14ac:dyDescent="0.25">
      <c r="A449" s="17" t="s">
        <v>13</v>
      </c>
      <c r="B449" s="18"/>
      <c r="C449" s="19"/>
      <c r="D449" s="19"/>
      <c r="E449" s="19"/>
      <c r="F449" s="19"/>
      <c r="G449" s="19"/>
      <c r="H449" s="19"/>
      <c r="I449" s="19"/>
    </row>
    <row r="450" spans="1:13" x14ac:dyDescent="0.25">
      <c r="A450" s="17" t="s">
        <v>367</v>
      </c>
      <c r="B450" s="17" t="s">
        <v>368</v>
      </c>
      <c r="C450" s="20"/>
      <c r="D450" s="20">
        <v>429039</v>
      </c>
      <c r="E450" s="20"/>
      <c r="F450" s="20">
        <v>454039</v>
      </c>
      <c r="G450" s="20"/>
      <c r="H450" s="20"/>
      <c r="I450" s="20"/>
      <c r="J450" s="7"/>
      <c r="K450" s="7"/>
      <c r="L450" s="7"/>
      <c r="M450" s="7"/>
    </row>
    <row r="451" spans="1:13" x14ac:dyDescent="0.25">
      <c r="A451" s="17" t="s">
        <v>369</v>
      </c>
      <c r="B451" s="17" t="s">
        <v>337</v>
      </c>
      <c r="C451" s="20">
        <v>7000</v>
      </c>
      <c r="D451" s="20">
        <v>8929</v>
      </c>
      <c r="E451" s="20"/>
      <c r="F451" s="20">
        <v>8929</v>
      </c>
      <c r="G451" s="20"/>
      <c r="H451" s="20"/>
      <c r="I451" s="20"/>
      <c r="J451" s="7"/>
      <c r="K451" s="7"/>
      <c r="L451" s="7"/>
      <c r="M451" s="7"/>
    </row>
    <row r="452" spans="1:13" x14ac:dyDescent="0.25">
      <c r="A452" s="17" t="s">
        <v>370</v>
      </c>
      <c r="B452" s="17" t="s">
        <v>356</v>
      </c>
      <c r="C452" s="20">
        <v>25000</v>
      </c>
      <c r="D452" s="20">
        <v>25000</v>
      </c>
      <c r="E452" s="20"/>
      <c r="F452" s="20"/>
      <c r="G452" s="20"/>
      <c r="H452" s="20"/>
      <c r="I452" s="20"/>
      <c r="J452" s="8"/>
      <c r="K452" s="8"/>
      <c r="L452" s="8"/>
      <c r="M452" s="8"/>
    </row>
    <row r="453" spans="1:13" x14ac:dyDescent="0.25">
      <c r="A453" s="17" t="s">
        <v>56</v>
      </c>
      <c r="B453" s="21"/>
      <c r="C453" s="20">
        <f>SUM(C451:C452)</f>
        <v>32000</v>
      </c>
      <c r="D453" s="20">
        <v>462968</v>
      </c>
      <c r="E453" s="20"/>
      <c r="F453" s="20">
        <v>462968</v>
      </c>
      <c r="G453" s="20"/>
      <c r="H453" s="20"/>
      <c r="I453" s="20"/>
      <c r="J453" s="10"/>
      <c r="K453" s="10"/>
      <c r="L453" s="10"/>
      <c r="M453" s="10"/>
    </row>
    <row r="454" spans="1:13" x14ac:dyDescent="0.25">
      <c r="A454" s="18"/>
      <c r="B454" s="18"/>
      <c r="C454" s="19"/>
      <c r="D454" s="19"/>
      <c r="E454" s="19"/>
      <c r="F454" s="19"/>
      <c r="G454" s="19"/>
      <c r="H454" s="19"/>
      <c r="I454" s="19"/>
      <c r="J454" s="6"/>
      <c r="K454" s="6"/>
      <c r="L454" s="6"/>
      <c r="M454" s="6"/>
    </row>
    <row r="455" spans="1:13" x14ac:dyDescent="0.25">
      <c r="A455" s="17" t="s">
        <v>245</v>
      </c>
      <c r="B455" s="21"/>
      <c r="C455" s="20">
        <f>+C453</f>
        <v>32000</v>
      </c>
      <c r="D455" s="20">
        <v>462968</v>
      </c>
      <c r="E455" s="20"/>
      <c r="F455" s="20">
        <v>462968</v>
      </c>
      <c r="G455" s="20"/>
      <c r="H455" s="20"/>
      <c r="I455" s="20"/>
      <c r="J455" s="10"/>
      <c r="K455" s="10"/>
      <c r="L455" s="10"/>
      <c r="M455" s="10"/>
    </row>
    <row r="456" spans="1:13" x14ac:dyDescent="0.2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x14ac:dyDescent="0.25">
      <c r="A457" s="1" t="s">
        <v>371</v>
      </c>
      <c r="B457" s="9"/>
      <c r="C457" s="7">
        <f>+C445-C455</f>
        <v>-3690</v>
      </c>
      <c r="D457" s="7">
        <v>29297</v>
      </c>
      <c r="E457" s="7">
        <v>47115</v>
      </c>
      <c r="F457" s="7">
        <v>29297</v>
      </c>
      <c r="G457" s="7"/>
      <c r="H457" s="7"/>
      <c r="I457" s="7"/>
      <c r="J457" s="7"/>
      <c r="K457" s="7"/>
      <c r="L457" s="7"/>
      <c r="M457" s="7"/>
    </row>
    <row r="458" spans="1:13" x14ac:dyDescent="0.25">
      <c r="A458" s="1" t="s">
        <v>247</v>
      </c>
      <c r="B458" s="9"/>
      <c r="C458" s="7">
        <v>29297</v>
      </c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x14ac:dyDescent="0.25">
      <c r="A459" s="1" t="s">
        <v>248</v>
      </c>
      <c r="B459" s="9"/>
      <c r="C459" s="10">
        <f>SUM(C457:C458)</f>
        <v>25607</v>
      </c>
      <c r="D459" s="10">
        <v>29297</v>
      </c>
      <c r="E459" s="10">
        <v>47115</v>
      </c>
      <c r="F459" s="10">
        <v>29297</v>
      </c>
      <c r="G459" s="10"/>
      <c r="H459" s="10"/>
      <c r="I459" s="10"/>
      <c r="J459" s="10"/>
      <c r="K459" s="10"/>
      <c r="L459" s="10"/>
      <c r="M459" s="10"/>
    </row>
    <row r="461" spans="1:13" x14ac:dyDescent="0.25">
      <c r="A461" s="1" t="s">
        <v>372</v>
      </c>
      <c r="B461" s="9"/>
      <c r="C461" s="7">
        <v>4950298</v>
      </c>
      <c r="D461" s="7">
        <v>5293367</v>
      </c>
      <c r="E461" s="7">
        <v>2374119</v>
      </c>
      <c r="F461" s="7">
        <v>5024699</v>
      </c>
      <c r="G461" s="7">
        <v>3962379</v>
      </c>
      <c r="H461" s="7">
        <v>3341459</v>
      </c>
      <c r="I461" s="7"/>
      <c r="J461" s="7"/>
      <c r="K461" s="7"/>
      <c r="L461" s="7"/>
      <c r="M461" s="7"/>
    </row>
    <row r="462" spans="1:13" x14ac:dyDescent="0.25">
      <c r="A462" s="1" t="s">
        <v>373</v>
      </c>
      <c r="B462" s="9"/>
      <c r="C462" s="7">
        <v>4768815</v>
      </c>
      <c r="D462" s="7">
        <v>5288962</v>
      </c>
      <c r="E462" s="7">
        <v>2480253</v>
      </c>
      <c r="F462" s="7">
        <v>4697689</v>
      </c>
      <c r="G462" s="7">
        <v>3421521</v>
      </c>
      <c r="H462" s="7">
        <v>2946225</v>
      </c>
      <c r="I462" s="7"/>
      <c r="J462" s="7"/>
      <c r="K462" s="7"/>
      <c r="L462" s="7"/>
      <c r="M462" s="7"/>
    </row>
    <row r="463" spans="1:13" x14ac:dyDescent="0.25">
      <c r="A463" s="1" t="s">
        <v>374</v>
      </c>
      <c r="B463" s="9"/>
      <c r="C463" s="7">
        <v>181483</v>
      </c>
      <c r="D463" s="7">
        <v>4405</v>
      </c>
      <c r="E463" s="7">
        <v>-106134</v>
      </c>
      <c r="F463" s="7">
        <v>327010</v>
      </c>
      <c r="G463" s="7">
        <v>540858</v>
      </c>
      <c r="H463" s="7">
        <v>395234</v>
      </c>
      <c r="I463" s="7"/>
      <c r="J463" s="7"/>
      <c r="K463" s="7"/>
      <c r="L463" s="7"/>
      <c r="M463" s="7"/>
    </row>
    <row r="465" spans="1:13" x14ac:dyDescent="0.25">
      <c r="A465" s="1" t="s">
        <v>375</v>
      </c>
      <c r="B465" s="9"/>
      <c r="C465" s="7">
        <v>12702451</v>
      </c>
      <c r="D465" s="7">
        <v>12702451</v>
      </c>
      <c r="E465" s="7">
        <v>12702451</v>
      </c>
      <c r="F465" s="7">
        <v>12702451</v>
      </c>
      <c r="G465" s="7">
        <v>12307213</v>
      </c>
      <c r="H465" s="7">
        <v>12307213</v>
      </c>
      <c r="I465" s="7"/>
      <c r="J465" s="7"/>
      <c r="K465" s="7"/>
      <c r="L465" s="7"/>
      <c r="M465" s="7"/>
    </row>
    <row r="466" spans="1:13" x14ac:dyDescent="0.25">
      <c r="A466" s="1" t="s">
        <v>376</v>
      </c>
      <c r="B466" s="9"/>
      <c r="C466" s="10">
        <v>12883934</v>
      </c>
      <c r="D466" s="10">
        <v>12706856</v>
      </c>
      <c r="E466" s="10">
        <v>12596317</v>
      </c>
      <c r="F466" s="10">
        <v>13029461</v>
      </c>
      <c r="G466" s="10">
        <v>12848071</v>
      </c>
      <c r="H466" s="10">
        <v>12702447</v>
      </c>
      <c r="I466" s="10"/>
      <c r="J466" s="10"/>
      <c r="K466" s="10"/>
      <c r="L466" s="10"/>
      <c r="M466" s="10"/>
    </row>
  </sheetData>
  <mergeCells count="1">
    <mergeCell ref="A1:I1"/>
  </mergeCells>
  <conditionalFormatting sqref="J1:XFD1 A1 A2:XFD104857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45" right="0.45" top="0.5" bottom="0.5" header="0.3" footer="0.3"/>
  <pageSetup paperSize="5" orientation="landscape" r:id="rId1"/>
  <headerFooter>
    <oddFooter>Page &amp;P of &amp;N</oddFooter>
  </headerFooter>
  <rowBreaks count="24" manualBreakCount="24">
    <brk id="32" max="8" man="1"/>
    <brk id="42" max="8" man="1"/>
    <brk id="64" max="8" man="1"/>
    <brk id="74" max="8" man="1"/>
    <brk id="82" max="8" man="1"/>
    <brk id="90" max="8" man="1"/>
    <brk id="101" max="8" man="1"/>
    <brk id="109" max="8" man="1"/>
    <brk id="120" max="8" man="1"/>
    <brk id="131" max="8" man="1"/>
    <brk id="160" max="8" man="1"/>
    <brk id="171" max="8" man="1"/>
    <brk id="186" max="8" man="1"/>
    <brk id="209" max="8" man="1"/>
    <brk id="233" max="8" man="1"/>
    <brk id="255" max="8" man="1"/>
    <brk id="279" max="8" man="1"/>
    <brk id="301" max="8" man="1"/>
    <brk id="328" max="8" man="1"/>
    <brk id="356" max="8" man="1"/>
    <brk id="386" max="8" man="1"/>
    <brk id="407" max="8" man="1"/>
    <brk id="431" max="8" man="1"/>
    <brk id="4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39A4-44D0-4F1E-95D5-BFF9D3D74F4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BudgetReport</vt:lpstr>
      <vt:lpstr>Sheet1</vt:lpstr>
      <vt:lpstr>BudgetReport!Print_Area</vt:lpstr>
      <vt:lpstr>BudgetReport!Print_Titles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Jenema</dc:creator>
  <cp:lastModifiedBy>Amy Jenema</cp:lastModifiedBy>
  <cp:lastPrinted>2022-04-18T20:35:16Z</cp:lastPrinted>
  <dcterms:created xsi:type="dcterms:W3CDTF">2022-04-18T19:47:08Z</dcterms:created>
  <dcterms:modified xsi:type="dcterms:W3CDTF">2022-04-18T20:50:19Z</dcterms:modified>
</cp:coreProperties>
</file>